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orma de citar" sheetId="1" r:id="rId1"/>
    <sheet name="Hoja1" sheetId="2" r:id="rId2"/>
    <sheet name="cuestionario saguaro-resumen" sheetId="3" r:id="rId3"/>
  </sheets>
  <definedNames/>
  <calcPr fullCalcOnLoad="1"/>
</workbook>
</file>

<file path=xl/sharedStrings.xml><?xml version="1.0" encoding="utf-8"?>
<sst xmlns="http://schemas.openxmlformats.org/spreadsheetml/2006/main" count="420" uniqueCount="151">
  <si>
    <t>varas</t>
  </si>
  <si>
    <t>frutos</t>
  </si>
  <si>
    <t>ambos</t>
  </si>
  <si>
    <t>vivos</t>
  </si>
  <si>
    <t>muertos</t>
  </si>
  <si>
    <t>Poco</t>
  </si>
  <si>
    <t>mediano</t>
  </si>
  <si>
    <t>poco</t>
  </si>
  <si>
    <t>mucho</t>
  </si>
  <si>
    <t>si</t>
  </si>
  <si>
    <t>no</t>
  </si>
  <si>
    <t xml:space="preserve">vivos </t>
  </si>
  <si>
    <t>0-1m</t>
  </si>
  <si>
    <t>1-2m</t>
  </si>
  <si>
    <t>2-4m</t>
  </si>
  <si>
    <t xml:space="preserve">5)  Existe alguna diferencia entre las varas colectadas de individuos vivos y muertos?     </t>
  </si>
  <si>
    <t>1) Que partes del saguaro se cosechan?</t>
  </si>
  <si>
    <t>3) Que tan importante es que las varas sean de individuos muertos?</t>
  </si>
  <si>
    <t>4) Efecto de colecta de individuos vivos en la persistencia de la población?</t>
  </si>
  <si>
    <t>6) Cual de estas es mejor?</t>
  </si>
  <si>
    <t>7) Como se sabe que un saguaro es indicado para colectar?</t>
  </si>
  <si>
    <t>9) existen preferencias en la colecta de varas dependiendo de la altura de las plantas?</t>
  </si>
  <si>
    <t>8)Cual es el criterio de selección en terminos de altura?</t>
  </si>
  <si>
    <t>10) Cual es mejor</t>
  </si>
  <si>
    <t>altas</t>
  </si>
  <si>
    <t>bajas</t>
  </si>
  <si>
    <t>uso domestico</t>
  </si>
  <si>
    <t>uso local</t>
  </si>
  <si>
    <t>venta local</t>
  </si>
  <si>
    <t>venta foranea</t>
  </si>
  <si>
    <t xml:space="preserve">12) Cuanto se cosecha? </t>
  </si>
  <si>
    <t>nada</t>
  </si>
  <si>
    <t>regular</t>
  </si>
  <si>
    <t xml:space="preserve">13¿ Donde se cosecha?                        </t>
  </si>
  <si>
    <t>15¿Qué distancia recorre durante la cosecha?</t>
  </si>
  <si>
    <t>0-500m</t>
  </si>
  <si>
    <t>500-1km</t>
  </si>
  <si>
    <t>1-5km</t>
  </si>
  <si>
    <t>5 o más</t>
  </si>
  <si>
    <t>16¿Cómo se realiza la cosecha? (Técnica)</t>
  </si>
  <si>
    <t>17¿Colecta solo o en grupo?</t>
  </si>
  <si>
    <t>solo</t>
  </si>
  <si>
    <t>grupo</t>
  </si>
  <si>
    <t>18¿De cuantas personas son los grupos de colecta?</t>
  </si>
  <si>
    <t>8 o más</t>
  </si>
  <si>
    <t>hombres</t>
  </si>
  <si>
    <t>mujeres</t>
  </si>
  <si>
    <t>20¿Quién es el recolector más eficiente?</t>
  </si>
  <si>
    <t>Hombre</t>
  </si>
  <si>
    <t>Mujer</t>
  </si>
  <si>
    <t>21¿Qué tan seguido colecta?</t>
  </si>
  <si>
    <t>1 c/m</t>
  </si>
  <si>
    <t>1 c6/m</t>
  </si>
  <si>
    <t>1 p/año</t>
  </si>
  <si>
    <t>venta</t>
  </si>
  <si>
    <t>35¿Quién es el principal comprador de varas y producto de varas?</t>
  </si>
  <si>
    <t>36¿En cuanto se comercializan las varas y en que proporciones?</t>
  </si>
  <si>
    <t>38¿Cuántas personas se dedican a la colecta?</t>
  </si>
  <si>
    <t>39¿Hace cuanto tiempo se realiza la cosecha en la región?</t>
  </si>
  <si>
    <t>1 año</t>
  </si>
  <si>
    <t>41¿Es esta una actividad tradicional?</t>
  </si>
  <si>
    <t>muy import</t>
  </si>
  <si>
    <t>mas de 1 año</t>
  </si>
  <si>
    <t>42¿Como se realiza el translado hacia los mercados regionales?</t>
  </si>
  <si>
    <t>11) Que fin reciben las varas colectadas?</t>
  </si>
  <si>
    <t>altura</t>
  </si>
  <si>
    <t>grosor</t>
  </si>
  <si>
    <t>conservado</t>
  </si>
  <si>
    <t>lugar</t>
  </si>
  <si>
    <t>descripción</t>
  </si>
  <si>
    <t>4m+</t>
  </si>
  <si>
    <t>23a¿Si las vende, a quien las vende?</t>
  </si>
  <si>
    <t>pasan</t>
  </si>
  <si>
    <t>pueblo</t>
  </si>
  <si>
    <t>22¿De que edad son los recolectores?</t>
  </si>
  <si>
    <t>24¿mes preferido para la cosecha? y/o en el que haya materia acumulada?</t>
  </si>
  <si>
    <t>todo año</t>
  </si>
  <si>
    <t>invierno</t>
  </si>
  <si>
    <t>verano</t>
  </si>
  <si>
    <t>conocido</t>
  </si>
  <si>
    <t>gte local</t>
  </si>
  <si>
    <t>gte foránea</t>
  </si>
  <si>
    <t>40¿Que bienes se obtienen de la venta de estos derivados?</t>
  </si>
  <si>
    <t>40+</t>
  </si>
  <si>
    <t>doméstico</t>
  </si>
  <si>
    <t>23b¿el destino de las varas es nacional o internacional?</t>
  </si>
  <si>
    <t>nacional</t>
  </si>
  <si>
    <t>internac</t>
  </si>
  <si>
    <t>soy comercializador</t>
  </si>
  <si>
    <t>a mayorista</t>
  </si>
  <si>
    <t>1peso</t>
  </si>
  <si>
    <t>1-5 pesos</t>
  </si>
  <si>
    <t>5+</t>
  </si>
  <si>
    <t>25¿Existe un comercializador local?</t>
  </si>
  <si>
    <t>extranjeros</t>
  </si>
  <si>
    <t>37¿Ganancia neta por venta en  en una temporada completa?</t>
  </si>
  <si>
    <t>8+</t>
  </si>
  <si>
    <t>1-2</t>
  </si>
  <si>
    <t>2-4</t>
  </si>
  <si>
    <t>4-8</t>
  </si>
  <si>
    <t>pasan por ellas</t>
  </si>
  <si>
    <t>las llevo a un centro</t>
  </si>
  <si>
    <t>las vendo directamente</t>
  </si>
  <si>
    <t>La cuota de colecta debe de ser de__ saguaros por recolector?</t>
  </si>
  <si>
    <t>depende de estudio</t>
  </si>
  <si>
    <t>ninguna</t>
  </si>
  <si>
    <t>2-5</t>
  </si>
  <si>
    <t>2) Se colectan individuos vivos, muertos o ambos?</t>
  </si>
  <si>
    <t>igual</t>
  </si>
  <si>
    <t>menos de 10 años</t>
  </si>
  <si>
    <t>10-20 años</t>
  </si>
  <si>
    <t>20-40 años</t>
  </si>
  <si>
    <t>cualquiera</t>
  </si>
  <si>
    <t>uso personal</t>
  </si>
  <si>
    <t>ilimitado</t>
  </si>
  <si>
    <t>CUESTIONARIO SAGUARO 2006-2007: Conabio ES008</t>
  </si>
  <si>
    <t>19¿La cosecha se realiza por ___?</t>
  </si>
  <si>
    <t>nunca he vendido</t>
  </si>
  <si>
    <t>no vendo</t>
  </si>
  <si>
    <t>No sabe</t>
  </si>
  <si>
    <t>14¿ha tenido un permiso de colecta?</t>
  </si>
  <si>
    <t>depende de la demanda</t>
  </si>
  <si>
    <t>1-5 años</t>
  </si>
  <si>
    <t>5-10 años</t>
  </si>
  <si>
    <t>42d¿cree que deba haber una cuota de colecta?</t>
  </si>
  <si>
    <t>10 años+</t>
  </si>
  <si>
    <t>5a) ¿Sabe de alguienque haya matado un saguaro para despues aprovecharlo?</t>
  </si>
  <si>
    <t>5b) ¿Son esas varas de mejor calidad?</t>
  </si>
  <si>
    <t>23¿qué destino actual  tienen las varas de saguaro que colecta: local o venta?</t>
  </si>
  <si>
    <t>25a¿cuánto le pagan por vara? (si son mazos, reducido al valor por vara)</t>
  </si>
  <si>
    <t>tot1</t>
  </si>
  <si>
    <t>tot2</t>
  </si>
  <si>
    <t>tot3</t>
  </si>
  <si>
    <t>tot4</t>
  </si>
  <si>
    <t>tot5</t>
  </si>
  <si>
    <t>23c¿pasan a su propiedad a recogerlas o ud las lleva?</t>
  </si>
  <si>
    <t>42e¿Cuantas personas cree que hayan recolectado?</t>
  </si>
  <si>
    <t>N</t>
  </si>
  <si>
    <t>42a¿Creo que recolectar varas es una activada sustentable?</t>
  </si>
  <si>
    <t>42b¿Es necesario la colecta de saguaro para complementar la economia domestica?</t>
  </si>
  <si>
    <t>42c¿Hay tantos saguaros que no importa que los corten, cree us que se acaben?</t>
  </si>
  <si>
    <t>0-$100</t>
  </si>
  <si>
    <t>$100-$1000</t>
  </si>
  <si>
    <t>$1000-$10,000</t>
  </si>
  <si>
    <t>PORCENTAJE</t>
  </si>
  <si>
    <t>Categoría de Respuestas</t>
  </si>
  <si>
    <t>comercializo</t>
  </si>
  <si>
    <t>43 ¿La cuota de colecta debe de ser de__ saguaros por recolector?</t>
  </si>
  <si>
    <t>44 ¿Cuantas personas cree hayan colectado?</t>
  </si>
  <si>
    <t>.= a demanda</t>
  </si>
  <si>
    <t>Porcentaje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</si>
</sst>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1"/>
      <color indexed="8"/>
      <name val="Calibri"/>
      <family val="0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bio.gob.mx/institucion/proyectos/resultados/infES008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9</xdr:col>
      <xdr:colOff>266700</xdr:colOff>
      <xdr:row>15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24000" y="981075"/>
          <a:ext cx="56007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 de citar: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Búrquez Montijo, J. A. 2009. Distribución, estructura poblacional y utilización del saguaro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Carnegia gigantea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(Engelm.) Britt &amp; Rose) en México. Universidad Nacional Autónoma de México. Instituto de Ecología.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Hoja de cálculo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SNIB-CONABIO proyecto No.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ES008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México D.F.</a:t>
          </a:r>
        </a:p>
      </xdr:txBody>
    </xdr:sp>
    <xdr:clientData/>
  </xdr:twoCellAnchor>
  <xdr:twoCellAnchor>
    <xdr:from>
      <xdr:col>4</xdr:col>
      <xdr:colOff>447675</xdr:colOff>
      <xdr:row>17</xdr:row>
      <xdr:rowOff>85725</xdr:rowOff>
    </xdr:from>
    <xdr:to>
      <xdr:col>7</xdr:col>
      <xdr:colOff>57150</xdr:colOff>
      <xdr:row>19</xdr:row>
      <xdr:rowOff>123825</xdr:rowOff>
    </xdr:to>
    <xdr:sp>
      <xdr:nvSpPr>
        <xdr:cNvPr id="2" name="2 CuadroTexto">
          <a:hlinkClick r:id="rId1"/>
        </xdr:cNvPr>
        <xdr:cNvSpPr txBox="1">
          <a:spLocks noChangeArrowheads="1"/>
        </xdr:cNvSpPr>
      </xdr:nvSpPr>
      <xdr:spPr>
        <a:xfrm>
          <a:off x="3495675" y="2838450"/>
          <a:ext cx="1895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Ver Informe final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58" sqref="D5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M1" sqref="M1:Q47"/>
    </sheetView>
  </sheetViews>
  <sheetFormatPr defaultColWidth="11.421875" defaultRowHeight="12.75"/>
  <cols>
    <col min="1" max="1" width="60.8515625" style="13" customWidth="1"/>
    <col min="2" max="3" width="7.57421875" style="14" customWidth="1"/>
    <col min="4" max="5" width="9.28125" style="14" customWidth="1"/>
    <col min="6" max="6" width="10.28125" style="14" customWidth="1"/>
    <col min="7" max="10" width="6.140625" style="8" hidden="1" customWidth="1"/>
    <col min="11" max="11" width="6.140625" style="9" hidden="1" customWidth="1"/>
    <col min="12" max="12" width="6.57421875" style="9" hidden="1" customWidth="1"/>
    <col min="13" max="17" width="3.28125" style="11" customWidth="1"/>
  </cols>
  <sheetData>
    <row r="1" spans="1:17" s="2" customFormat="1" ht="11.25" customHeight="1">
      <c r="A1" s="8" t="s">
        <v>115</v>
      </c>
      <c r="B1" s="14"/>
      <c r="C1" s="14"/>
      <c r="D1" s="14" t="s">
        <v>145</v>
      </c>
      <c r="E1" s="14"/>
      <c r="F1" s="14"/>
      <c r="G1" s="8" t="s">
        <v>130</v>
      </c>
      <c r="H1" s="8" t="s">
        <v>131</v>
      </c>
      <c r="I1" s="8" t="s">
        <v>132</v>
      </c>
      <c r="J1" s="8" t="s">
        <v>133</v>
      </c>
      <c r="K1" s="8" t="s">
        <v>134</v>
      </c>
      <c r="L1" s="8" t="s">
        <v>137</v>
      </c>
      <c r="M1" s="11"/>
      <c r="N1" s="11"/>
      <c r="O1" s="11" t="s">
        <v>144</v>
      </c>
      <c r="P1" s="11"/>
      <c r="Q1" s="11"/>
    </row>
    <row r="2" spans="1:17" s="2" customFormat="1" ht="11.25" customHeight="1">
      <c r="A2" s="8"/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8"/>
      <c r="H2" s="8"/>
      <c r="I2" s="8"/>
      <c r="J2" s="8"/>
      <c r="K2" s="8"/>
      <c r="L2" s="8"/>
      <c r="M2" s="11">
        <v>1</v>
      </c>
      <c r="N2" s="11">
        <v>2</v>
      </c>
      <c r="O2" s="11">
        <v>3</v>
      </c>
      <c r="P2" s="11">
        <v>4</v>
      </c>
      <c r="Q2" s="11">
        <v>5</v>
      </c>
    </row>
    <row r="3" spans="1:17" s="2" customFormat="1" ht="9.75" customHeight="1">
      <c r="A3" s="3" t="s">
        <v>16</v>
      </c>
      <c r="B3" s="4" t="s">
        <v>0</v>
      </c>
      <c r="C3" s="4" t="s">
        <v>1</v>
      </c>
      <c r="D3" s="4" t="s">
        <v>2</v>
      </c>
      <c r="E3" s="4" t="s">
        <v>119</v>
      </c>
      <c r="F3" s="5"/>
      <c r="G3" s="8">
        <v>1</v>
      </c>
      <c r="H3" s="8">
        <v>0</v>
      </c>
      <c r="I3" s="8">
        <v>17</v>
      </c>
      <c r="J3" s="8">
        <v>21</v>
      </c>
      <c r="K3" s="8">
        <v>0</v>
      </c>
      <c r="L3" s="8">
        <f>SUM(G3:K3)</f>
        <v>39</v>
      </c>
      <c r="M3" s="12">
        <f>(G3/$L3)*100</f>
        <v>2.564102564102564</v>
      </c>
      <c r="N3" s="12">
        <f aca="true" t="shared" si="0" ref="N3:Q18">(H3/$L3)*100</f>
        <v>0</v>
      </c>
      <c r="O3" s="12">
        <f t="shared" si="0"/>
        <v>43.58974358974359</v>
      </c>
      <c r="P3" s="12">
        <f t="shared" si="0"/>
        <v>53.84615384615385</v>
      </c>
      <c r="Q3" s="12">
        <f t="shared" si="0"/>
        <v>0</v>
      </c>
    </row>
    <row r="4" spans="1:17" s="2" customFormat="1" ht="9.75" customHeight="1">
      <c r="A4" s="3" t="s">
        <v>107</v>
      </c>
      <c r="B4" s="4" t="s">
        <v>3</v>
      </c>
      <c r="C4" s="4" t="s">
        <v>4</v>
      </c>
      <c r="D4" s="4" t="s">
        <v>2</v>
      </c>
      <c r="E4" s="4" t="s">
        <v>119</v>
      </c>
      <c r="F4" s="5"/>
      <c r="G4" s="1">
        <v>0</v>
      </c>
      <c r="H4" s="1">
        <v>16</v>
      </c>
      <c r="I4" s="1">
        <v>1</v>
      </c>
      <c r="J4" s="1">
        <v>1</v>
      </c>
      <c r="K4" s="1">
        <v>0</v>
      </c>
      <c r="L4" s="8">
        <f aca="true" t="shared" si="1" ref="L4:L47">SUM(G4:K4)</f>
        <v>18</v>
      </c>
      <c r="M4" s="12">
        <f aca="true" t="shared" si="2" ref="M4:M47">(G4/$L4)*100</f>
        <v>0</v>
      </c>
      <c r="N4" s="12">
        <f t="shared" si="0"/>
        <v>88.88888888888889</v>
      </c>
      <c r="O4" s="12">
        <f t="shared" si="0"/>
        <v>5.555555555555555</v>
      </c>
      <c r="P4" s="12">
        <f t="shared" si="0"/>
        <v>5.555555555555555</v>
      </c>
      <c r="Q4" s="12">
        <f t="shared" si="0"/>
        <v>0</v>
      </c>
    </row>
    <row r="5" spans="1:17" s="2" customFormat="1" ht="9.75" customHeight="1">
      <c r="A5" s="3" t="s">
        <v>17</v>
      </c>
      <c r="B5" s="4" t="s">
        <v>5</v>
      </c>
      <c r="C5" s="4" t="s">
        <v>6</v>
      </c>
      <c r="D5" s="4" t="s">
        <v>61</v>
      </c>
      <c r="E5" s="4" t="s">
        <v>119</v>
      </c>
      <c r="F5" s="5"/>
      <c r="G5" s="1">
        <v>1</v>
      </c>
      <c r="H5" s="1">
        <v>3</v>
      </c>
      <c r="I5" s="1">
        <v>13</v>
      </c>
      <c r="J5" s="1">
        <v>1</v>
      </c>
      <c r="K5" s="1">
        <v>0</v>
      </c>
      <c r="L5" s="8">
        <f t="shared" si="1"/>
        <v>18</v>
      </c>
      <c r="M5" s="12">
        <f t="shared" si="2"/>
        <v>5.555555555555555</v>
      </c>
      <c r="N5" s="12">
        <f t="shared" si="0"/>
        <v>16.666666666666664</v>
      </c>
      <c r="O5" s="12">
        <f t="shared" si="0"/>
        <v>72.22222222222221</v>
      </c>
      <c r="P5" s="12">
        <f t="shared" si="0"/>
        <v>5.555555555555555</v>
      </c>
      <c r="Q5" s="12">
        <f t="shared" si="0"/>
        <v>0</v>
      </c>
    </row>
    <row r="6" spans="1:17" s="2" customFormat="1" ht="9.75" customHeight="1">
      <c r="A6" s="3" t="s">
        <v>18</v>
      </c>
      <c r="B6" s="4" t="s">
        <v>7</v>
      </c>
      <c r="C6" s="4" t="s">
        <v>6</v>
      </c>
      <c r="D6" s="4" t="s">
        <v>8</v>
      </c>
      <c r="E6" s="4" t="s">
        <v>119</v>
      </c>
      <c r="F6" s="5"/>
      <c r="G6" s="1">
        <v>1</v>
      </c>
      <c r="H6" s="1">
        <v>2</v>
      </c>
      <c r="I6" s="1">
        <v>14</v>
      </c>
      <c r="J6" s="1">
        <v>1</v>
      </c>
      <c r="K6" s="1">
        <v>0</v>
      </c>
      <c r="L6" s="8">
        <f t="shared" si="1"/>
        <v>18</v>
      </c>
      <c r="M6" s="12">
        <f t="shared" si="2"/>
        <v>5.555555555555555</v>
      </c>
      <c r="N6" s="12">
        <f t="shared" si="0"/>
        <v>11.11111111111111</v>
      </c>
      <c r="O6" s="12">
        <f t="shared" si="0"/>
        <v>77.77777777777779</v>
      </c>
      <c r="P6" s="12">
        <f t="shared" si="0"/>
        <v>5.555555555555555</v>
      </c>
      <c r="Q6" s="12">
        <f t="shared" si="0"/>
        <v>0</v>
      </c>
    </row>
    <row r="7" spans="1:17" s="2" customFormat="1" ht="9.75" customHeight="1">
      <c r="A7" s="3" t="s">
        <v>15</v>
      </c>
      <c r="B7" s="4" t="s">
        <v>9</v>
      </c>
      <c r="C7" s="4" t="s">
        <v>10</v>
      </c>
      <c r="D7" s="4"/>
      <c r="E7" s="4" t="s">
        <v>119</v>
      </c>
      <c r="F7" s="5"/>
      <c r="G7" s="1">
        <v>14</v>
      </c>
      <c r="H7" s="1">
        <v>2</v>
      </c>
      <c r="I7" s="1">
        <v>0</v>
      </c>
      <c r="J7" s="1">
        <v>3</v>
      </c>
      <c r="K7" s="1">
        <v>0</v>
      </c>
      <c r="L7" s="8">
        <f t="shared" si="1"/>
        <v>19</v>
      </c>
      <c r="M7" s="12">
        <f t="shared" si="2"/>
        <v>73.68421052631578</v>
      </c>
      <c r="N7" s="12">
        <f t="shared" si="0"/>
        <v>10.526315789473683</v>
      </c>
      <c r="O7" s="12">
        <f t="shared" si="0"/>
        <v>0</v>
      </c>
      <c r="P7" s="12">
        <f t="shared" si="0"/>
        <v>15.789473684210526</v>
      </c>
      <c r="Q7" s="12">
        <f t="shared" si="0"/>
        <v>0</v>
      </c>
    </row>
    <row r="8" spans="1:17" s="2" customFormat="1" ht="9.75" customHeight="1">
      <c r="A8" s="3" t="s">
        <v>126</v>
      </c>
      <c r="B8" s="4" t="s">
        <v>9</v>
      </c>
      <c r="C8" s="4" t="s">
        <v>10</v>
      </c>
      <c r="D8" s="4"/>
      <c r="E8" s="4" t="s">
        <v>119</v>
      </c>
      <c r="F8" s="5"/>
      <c r="G8" s="1">
        <v>8</v>
      </c>
      <c r="H8" s="1">
        <v>6</v>
      </c>
      <c r="I8" s="1">
        <v>0</v>
      </c>
      <c r="J8" s="1">
        <v>4</v>
      </c>
      <c r="K8" s="1">
        <v>0</v>
      </c>
      <c r="L8" s="8">
        <f t="shared" si="1"/>
        <v>18</v>
      </c>
      <c r="M8" s="12">
        <f t="shared" si="2"/>
        <v>44.44444444444444</v>
      </c>
      <c r="N8" s="12">
        <f t="shared" si="0"/>
        <v>33.33333333333333</v>
      </c>
      <c r="O8" s="12">
        <f t="shared" si="0"/>
        <v>0</v>
      </c>
      <c r="P8" s="12">
        <f t="shared" si="0"/>
        <v>22.22222222222222</v>
      </c>
      <c r="Q8" s="12">
        <f t="shared" si="0"/>
        <v>0</v>
      </c>
    </row>
    <row r="9" spans="1:17" s="2" customFormat="1" ht="9.75" customHeight="1">
      <c r="A9" s="3" t="s">
        <v>127</v>
      </c>
      <c r="B9" s="4" t="s">
        <v>9</v>
      </c>
      <c r="C9" s="4" t="s">
        <v>10</v>
      </c>
      <c r="D9" s="4"/>
      <c r="E9" s="4" t="s">
        <v>119</v>
      </c>
      <c r="F9" s="5"/>
      <c r="G9" s="1">
        <v>11</v>
      </c>
      <c r="H9" s="1">
        <v>1</v>
      </c>
      <c r="I9" s="1">
        <v>0</v>
      </c>
      <c r="J9" s="1">
        <v>6</v>
      </c>
      <c r="K9" s="1">
        <v>0</v>
      </c>
      <c r="L9" s="8">
        <f t="shared" si="1"/>
        <v>18</v>
      </c>
      <c r="M9" s="12">
        <f t="shared" si="2"/>
        <v>61.111111111111114</v>
      </c>
      <c r="N9" s="12">
        <f t="shared" si="0"/>
        <v>5.555555555555555</v>
      </c>
      <c r="O9" s="12">
        <f t="shared" si="0"/>
        <v>0</v>
      </c>
      <c r="P9" s="12">
        <f t="shared" si="0"/>
        <v>33.33333333333333</v>
      </c>
      <c r="Q9" s="12">
        <f t="shared" si="0"/>
        <v>0</v>
      </c>
    </row>
    <row r="10" spans="1:17" s="2" customFormat="1" ht="9.75" customHeight="1">
      <c r="A10" s="3" t="s">
        <v>19</v>
      </c>
      <c r="B10" s="4" t="s">
        <v>11</v>
      </c>
      <c r="C10" s="4" t="s">
        <v>4</v>
      </c>
      <c r="D10" s="4" t="s">
        <v>108</v>
      </c>
      <c r="E10" s="4" t="s">
        <v>119</v>
      </c>
      <c r="F10" s="5"/>
      <c r="G10" s="1">
        <v>11</v>
      </c>
      <c r="H10" s="1">
        <v>4</v>
      </c>
      <c r="I10" s="1">
        <v>1</v>
      </c>
      <c r="J10" s="1">
        <v>2</v>
      </c>
      <c r="K10" s="1">
        <v>0</v>
      </c>
      <c r="L10" s="8">
        <f t="shared" si="1"/>
        <v>18</v>
      </c>
      <c r="M10" s="12">
        <f t="shared" si="2"/>
        <v>61.111111111111114</v>
      </c>
      <c r="N10" s="12">
        <f t="shared" si="0"/>
        <v>22.22222222222222</v>
      </c>
      <c r="O10" s="12">
        <f t="shared" si="0"/>
        <v>5.555555555555555</v>
      </c>
      <c r="P10" s="12">
        <f t="shared" si="0"/>
        <v>11.11111111111111</v>
      </c>
      <c r="Q10" s="12">
        <f t="shared" si="0"/>
        <v>0</v>
      </c>
    </row>
    <row r="11" spans="1:17" s="2" customFormat="1" ht="9.75" customHeight="1">
      <c r="A11" s="3" t="s">
        <v>20</v>
      </c>
      <c r="B11" s="4" t="s">
        <v>65</v>
      </c>
      <c r="C11" s="4" t="s">
        <v>66</v>
      </c>
      <c r="D11" s="4" t="s">
        <v>67</v>
      </c>
      <c r="E11" s="4" t="s">
        <v>119</v>
      </c>
      <c r="F11" s="5"/>
      <c r="G11" s="1">
        <v>14</v>
      </c>
      <c r="H11" s="1">
        <v>0</v>
      </c>
      <c r="I11" s="1">
        <v>2</v>
      </c>
      <c r="J11" s="1">
        <v>2</v>
      </c>
      <c r="K11" s="1">
        <v>0</v>
      </c>
      <c r="L11" s="8">
        <f t="shared" si="1"/>
        <v>18</v>
      </c>
      <c r="M11" s="12">
        <f t="shared" si="2"/>
        <v>77.77777777777779</v>
      </c>
      <c r="N11" s="12">
        <f t="shared" si="0"/>
        <v>0</v>
      </c>
      <c r="O11" s="12">
        <f t="shared" si="0"/>
        <v>11.11111111111111</v>
      </c>
      <c r="P11" s="12">
        <f t="shared" si="0"/>
        <v>11.11111111111111</v>
      </c>
      <c r="Q11" s="12">
        <f t="shared" si="0"/>
        <v>0</v>
      </c>
    </row>
    <row r="12" spans="1:17" s="2" customFormat="1" ht="9.75" customHeight="1">
      <c r="A12" s="3" t="s">
        <v>22</v>
      </c>
      <c r="B12" s="4" t="s">
        <v>12</v>
      </c>
      <c r="C12" s="4" t="s">
        <v>13</v>
      </c>
      <c r="D12" s="4" t="s">
        <v>14</v>
      </c>
      <c r="E12" s="4" t="s">
        <v>70</v>
      </c>
      <c r="F12" s="4" t="s">
        <v>119</v>
      </c>
      <c r="G12" s="8">
        <v>0</v>
      </c>
      <c r="H12" s="8">
        <v>0</v>
      </c>
      <c r="I12" s="8">
        <v>0</v>
      </c>
      <c r="J12" s="1">
        <v>16</v>
      </c>
      <c r="K12" s="1">
        <v>2</v>
      </c>
      <c r="L12" s="8">
        <f t="shared" si="1"/>
        <v>18</v>
      </c>
      <c r="M12" s="12">
        <f t="shared" si="2"/>
        <v>0</v>
      </c>
      <c r="N12" s="12">
        <f t="shared" si="0"/>
        <v>0</v>
      </c>
      <c r="O12" s="12">
        <f t="shared" si="0"/>
        <v>0</v>
      </c>
      <c r="P12" s="12">
        <f t="shared" si="0"/>
        <v>88.88888888888889</v>
      </c>
      <c r="Q12" s="12">
        <f t="shared" si="0"/>
        <v>11.11111111111111</v>
      </c>
    </row>
    <row r="13" spans="1:17" s="2" customFormat="1" ht="9.75" customHeight="1">
      <c r="A13" s="3" t="s">
        <v>21</v>
      </c>
      <c r="B13" s="4" t="s">
        <v>9</v>
      </c>
      <c r="C13" s="4" t="s">
        <v>10</v>
      </c>
      <c r="D13" s="4"/>
      <c r="E13" s="4" t="s">
        <v>119</v>
      </c>
      <c r="F13" s="5"/>
      <c r="G13" s="1">
        <v>14</v>
      </c>
      <c r="H13" s="1">
        <v>0</v>
      </c>
      <c r="I13" s="1">
        <v>0</v>
      </c>
      <c r="J13" s="1">
        <v>4</v>
      </c>
      <c r="K13" s="1">
        <v>0</v>
      </c>
      <c r="L13" s="8">
        <f t="shared" si="1"/>
        <v>18</v>
      </c>
      <c r="M13" s="12">
        <f t="shared" si="2"/>
        <v>77.77777777777779</v>
      </c>
      <c r="N13" s="12">
        <f t="shared" si="0"/>
        <v>0</v>
      </c>
      <c r="O13" s="12">
        <f t="shared" si="0"/>
        <v>0</v>
      </c>
      <c r="P13" s="12">
        <f t="shared" si="0"/>
        <v>22.22222222222222</v>
      </c>
      <c r="Q13" s="12">
        <f t="shared" si="0"/>
        <v>0</v>
      </c>
    </row>
    <row r="14" spans="1:17" s="2" customFormat="1" ht="9.75" customHeight="1">
      <c r="A14" s="3" t="s">
        <v>23</v>
      </c>
      <c r="B14" s="4" t="s">
        <v>24</v>
      </c>
      <c r="C14" s="4" t="s">
        <v>25</v>
      </c>
      <c r="D14" s="4"/>
      <c r="E14" s="4" t="s">
        <v>119</v>
      </c>
      <c r="F14" s="5"/>
      <c r="G14" s="1">
        <v>11</v>
      </c>
      <c r="H14" s="1">
        <v>3</v>
      </c>
      <c r="I14" s="1">
        <v>1</v>
      </c>
      <c r="J14" s="1">
        <v>3</v>
      </c>
      <c r="K14" s="1">
        <v>0</v>
      </c>
      <c r="L14" s="8">
        <f t="shared" si="1"/>
        <v>18</v>
      </c>
      <c r="M14" s="12">
        <f t="shared" si="2"/>
        <v>61.111111111111114</v>
      </c>
      <c r="N14" s="12">
        <f t="shared" si="0"/>
        <v>16.666666666666664</v>
      </c>
      <c r="O14" s="12">
        <f t="shared" si="0"/>
        <v>5.555555555555555</v>
      </c>
      <c r="P14" s="12">
        <f t="shared" si="0"/>
        <v>16.666666666666664</v>
      </c>
      <c r="Q14" s="12">
        <f t="shared" si="0"/>
        <v>0</v>
      </c>
    </row>
    <row r="15" spans="1:17" s="2" customFormat="1" ht="9.75" customHeight="1">
      <c r="A15" s="3" t="s">
        <v>64</v>
      </c>
      <c r="B15" s="4" t="s">
        <v>26</v>
      </c>
      <c r="C15" s="4" t="s">
        <v>27</v>
      </c>
      <c r="D15" s="4" t="s">
        <v>28</v>
      </c>
      <c r="E15" s="4" t="s">
        <v>29</v>
      </c>
      <c r="F15" s="4" t="s">
        <v>119</v>
      </c>
      <c r="G15" s="1">
        <v>8</v>
      </c>
      <c r="H15" s="1">
        <v>2</v>
      </c>
      <c r="I15" s="1">
        <v>1</v>
      </c>
      <c r="J15" s="1">
        <v>11</v>
      </c>
      <c r="K15" s="1">
        <v>1</v>
      </c>
      <c r="L15" s="8">
        <f t="shared" si="1"/>
        <v>23</v>
      </c>
      <c r="M15" s="12">
        <f t="shared" si="2"/>
        <v>34.78260869565217</v>
      </c>
      <c r="N15" s="12">
        <f t="shared" si="0"/>
        <v>8.695652173913043</v>
      </c>
      <c r="O15" s="12">
        <f t="shared" si="0"/>
        <v>4.3478260869565215</v>
      </c>
      <c r="P15" s="12">
        <f t="shared" si="0"/>
        <v>47.82608695652174</v>
      </c>
      <c r="Q15" s="12">
        <f t="shared" si="0"/>
        <v>4.3478260869565215</v>
      </c>
    </row>
    <row r="16" spans="1:17" s="2" customFormat="1" ht="9.75" customHeight="1">
      <c r="A16" s="3" t="s">
        <v>30</v>
      </c>
      <c r="B16" s="4" t="s">
        <v>31</v>
      </c>
      <c r="C16" s="4" t="s">
        <v>7</v>
      </c>
      <c r="D16" s="4" t="s">
        <v>32</v>
      </c>
      <c r="E16" s="4" t="s">
        <v>8</v>
      </c>
      <c r="F16" s="5" t="s">
        <v>121</v>
      </c>
      <c r="G16" s="1">
        <v>5</v>
      </c>
      <c r="H16" s="1">
        <v>4</v>
      </c>
      <c r="I16" s="1">
        <v>3</v>
      </c>
      <c r="J16" s="1">
        <v>4</v>
      </c>
      <c r="K16" s="1">
        <v>2</v>
      </c>
      <c r="L16" s="8">
        <f t="shared" si="1"/>
        <v>18</v>
      </c>
      <c r="M16" s="12">
        <f t="shared" si="2"/>
        <v>27.77777777777778</v>
      </c>
      <c r="N16" s="12">
        <f t="shared" si="0"/>
        <v>22.22222222222222</v>
      </c>
      <c r="O16" s="12">
        <f t="shared" si="0"/>
        <v>16.666666666666664</v>
      </c>
      <c r="P16" s="12">
        <f t="shared" si="0"/>
        <v>22.22222222222222</v>
      </c>
      <c r="Q16" s="12">
        <f t="shared" si="0"/>
        <v>11.11111111111111</v>
      </c>
    </row>
    <row r="17" spans="1:17" s="2" customFormat="1" ht="9" customHeight="1">
      <c r="A17" s="3" t="s">
        <v>33</v>
      </c>
      <c r="B17" s="4" t="s">
        <v>68</v>
      </c>
      <c r="C17" s="4"/>
      <c r="D17" s="4"/>
      <c r="E17" s="4"/>
      <c r="F17" s="5"/>
      <c r="G17" s="8"/>
      <c r="H17" s="8"/>
      <c r="I17" s="8"/>
      <c r="J17" s="8"/>
      <c r="K17" s="8"/>
      <c r="L17" s="8"/>
      <c r="M17" s="12"/>
      <c r="N17" s="12"/>
      <c r="O17" s="12"/>
      <c r="P17" s="12"/>
      <c r="Q17" s="12"/>
    </row>
    <row r="18" spans="1:17" s="2" customFormat="1" ht="10.5" customHeight="1">
      <c r="A18" s="3" t="s">
        <v>120</v>
      </c>
      <c r="B18" s="4" t="s">
        <v>9</v>
      </c>
      <c r="C18" s="4" t="s">
        <v>10</v>
      </c>
      <c r="D18" s="4"/>
      <c r="E18" s="4"/>
      <c r="F18" s="4" t="s">
        <v>119</v>
      </c>
      <c r="G18" s="1">
        <v>5</v>
      </c>
      <c r="H18" s="1">
        <v>11</v>
      </c>
      <c r="I18" s="1">
        <v>0</v>
      </c>
      <c r="J18" s="1">
        <v>0</v>
      </c>
      <c r="K18" s="8">
        <v>2</v>
      </c>
      <c r="L18" s="8">
        <f t="shared" si="1"/>
        <v>18</v>
      </c>
      <c r="M18" s="12">
        <f t="shared" si="2"/>
        <v>27.77777777777778</v>
      </c>
      <c r="N18" s="12">
        <f t="shared" si="0"/>
        <v>61.111111111111114</v>
      </c>
      <c r="O18" s="12">
        <f t="shared" si="0"/>
        <v>0</v>
      </c>
      <c r="P18" s="12">
        <f t="shared" si="0"/>
        <v>0</v>
      </c>
      <c r="Q18" s="12">
        <f t="shared" si="0"/>
        <v>11.11111111111111</v>
      </c>
    </row>
    <row r="19" spans="1:17" s="2" customFormat="1" ht="9.75" customHeight="1">
      <c r="A19" s="3" t="s">
        <v>34</v>
      </c>
      <c r="B19" s="4" t="s">
        <v>35</v>
      </c>
      <c r="C19" s="4" t="s">
        <v>36</v>
      </c>
      <c r="D19" s="4" t="s">
        <v>37</v>
      </c>
      <c r="E19" s="4" t="s">
        <v>38</v>
      </c>
      <c r="F19" s="4" t="s">
        <v>119</v>
      </c>
      <c r="G19" s="1">
        <v>0</v>
      </c>
      <c r="H19" s="1">
        <v>2</v>
      </c>
      <c r="I19" s="1">
        <v>4</v>
      </c>
      <c r="J19" s="1">
        <v>6</v>
      </c>
      <c r="K19" s="1">
        <v>6</v>
      </c>
      <c r="L19" s="8">
        <f t="shared" si="1"/>
        <v>18</v>
      </c>
      <c r="M19" s="12">
        <f t="shared" si="2"/>
        <v>0</v>
      </c>
      <c r="N19" s="12">
        <f aca="true" t="shared" si="3" ref="N19:N47">(H19/$L19)*100</f>
        <v>11.11111111111111</v>
      </c>
      <c r="O19" s="12">
        <f aca="true" t="shared" si="4" ref="O19:O47">(I19/$L19)*100</f>
        <v>22.22222222222222</v>
      </c>
      <c r="P19" s="12">
        <f aca="true" t="shared" si="5" ref="P19:P47">(J19/$L19)*100</f>
        <v>33.33333333333333</v>
      </c>
      <c r="Q19" s="12">
        <f aca="true" t="shared" si="6" ref="Q19:Q47">(K19/$L19)*100</f>
        <v>33.33333333333333</v>
      </c>
    </row>
    <row r="20" spans="1:17" s="2" customFormat="1" ht="9.75" customHeight="1">
      <c r="A20" s="3" t="s">
        <v>39</v>
      </c>
      <c r="B20" s="4" t="s">
        <v>69</v>
      </c>
      <c r="C20" s="4"/>
      <c r="D20" s="4"/>
      <c r="E20" s="4"/>
      <c r="F20" s="5"/>
      <c r="G20" s="8"/>
      <c r="H20" s="8"/>
      <c r="I20" s="8"/>
      <c r="J20" s="8"/>
      <c r="K20" s="8"/>
      <c r="L20" s="8"/>
      <c r="M20" s="12"/>
      <c r="N20" s="12"/>
      <c r="O20" s="12"/>
      <c r="P20" s="12"/>
      <c r="Q20" s="12"/>
    </row>
    <row r="21" spans="1:17" s="2" customFormat="1" ht="9.75" customHeight="1">
      <c r="A21" s="3" t="s">
        <v>40</v>
      </c>
      <c r="B21" s="4" t="s">
        <v>41</v>
      </c>
      <c r="C21" s="4" t="s">
        <v>42</v>
      </c>
      <c r="D21" s="4"/>
      <c r="E21" s="4" t="s">
        <v>119</v>
      </c>
      <c r="F21" s="5"/>
      <c r="G21" s="1">
        <v>10</v>
      </c>
      <c r="H21" s="1">
        <v>4</v>
      </c>
      <c r="I21" s="1">
        <v>0</v>
      </c>
      <c r="J21" s="1">
        <v>4</v>
      </c>
      <c r="K21" s="1">
        <v>0</v>
      </c>
      <c r="L21" s="8">
        <f t="shared" si="1"/>
        <v>18</v>
      </c>
      <c r="M21" s="12">
        <f t="shared" si="2"/>
        <v>55.55555555555556</v>
      </c>
      <c r="N21" s="12">
        <f t="shared" si="3"/>
        <v>22.22222222222222</v>
      </c>
      <c r="O21" s="12">
        <f t="shared" si="4"/>
        <v>0</v>
      </c>
      <c r="P21" s="12">
        <f t="shared" si="5"/>
        <v>22.22222222222222</v>
      </c>
      <c r="Q21" s="12">
        <f t="shared" si="6"/>
        <v>0</v>
      </c>
    </row>
    <row r="22" spans="1:17" s="2" customFormat="1" ht="9.75" customHeight="1">
      <c r="A22" s="3" t="s">
        <v>43</v>
      </c>
      <c r="B22" s="7" t="s">
        <v>97</v>
      </c>
      <c r="C22" s="7" t="s">
        <v>98</v>
      </c>
      <c r="D22" s="7" t="s">
        <v>99</v>
      </c>
      <c r="E22" s="4" t="s">
        <v>44</v>
      </c>
      <c r="F22" s="4" t="s">
        <v>119</v>
      </c>
      <c r="G22" s="1">
        <v>13</v>
      </c>
      <c r="H22" s="1">
        <v>0</v>
      </c>
      <c r="I22" s="1">
        <v>0</v>
      </c>
      <c r="J22" s="1">
        <v>0</v>
      </c>
      <c r="K22" s="1">
        <v>5</v>
      </c>
      <c r="L22" s="8">
        <f t="shared" si="1"/>
        <v>18</v>
      </c>
      <c r="M22" s="12">
        <f t="shared" si="2"/>
        <v>72.22222222222221</v>
      </c>
      <c r="N22" s="12">
        <f t="shared" si="3"/>
        <v>0</v>
      </c>
      <c r="O22" s="12">
        <f t="shared" si="4"/>
        <v>0</v>
      </c>
      <c r="P22" s="12">
        <f t="shared" si="5"/>
        <v>0</v>
      </c>
      <c r="Q22" s="12">
        <f t="shared" si="6"/>
        <v>27.77777777777778</v>
      </c>
    </row>
    <row r="23" spans="1:17" s="2" customFormat="1" ht="9.75" customHeight="1">
      <c r="A23" s="3" t="s">
        <v>116</v>
      </c>
      <c r="B23" s="4" t="s">
        <v>45</v>
      </c>
      <c r="C23" s="4" t="s">
        <v>46</v>
      </c>
      <c r="D23" s="4" t="s">
        <v>2</v>
      </c>
      <c r="E23" s="4" t="s">
        <v>119</v>
      </c>
      <c r="F23" s="5"/>
      <c r="G23" s="1">
        <v>15</v>
      </c>
      <c r="H23" s="1">
        <v>0</v>
      </c>
      <c r="I23" s="1">
        <v>1</v>
      </c>
      <c r="J23" s="1">
        <v>2</v>
      </c>
      <c r="K23" s="1">
        <v>0</v>
      </c>
      <c r="L23" s="8">
        <f t="shared" si="1"/>
        <v>18</v>
      </c>
      <c r="M23" s="12">
        <f t="shared" si="2"/>
        <v>83.33333333333334</v>
      </c>
      <c r="N23" s="12">
        <f t="shared" si="3"/>
        <v>0</v>
      </c>
      <c r="O23" s="12">
        <f t="shared" si="4"/>
        <v>5.555555555555555</v>
      </c>
      <c r="P23" s="12">
        <f t="shared" si="5"/>
        <v>11.11111111111111</v>
      </c>
      <c r="Q23" s="12">
        <f t="shared" si="6"/>
        <v>0</v>
      </c>
    </row>
    <row r="24" spans="1:17" s="2" customFormat="1" ht="9.75" customHeight="1">
      <c r="A24" s="3" t="s">
        <v>47</v>
      </c>
      <c r="B24" s="4" t="s">
        <v>48</v>
      </c>
      <c r="C24" s="4"/>
      <c r="D24" s="4" t="s">
        <v>49</v>
      </c>
      <c r="E24" s="4" t="s">
        <v>119</v>
      </c>
      <c r="F24" s="5"/>
      <c r="G24" s="1">
        <v>16</v>
      </c>
      <c r="H24" s="1">
        <v>0</v>
      </c>
      <c r="I24" s="1">
        <v>0</v>
      </c>
      <c r="J24" s="1">
        <v>4</v>
      </c>
      <c r="K24" s="1">
        <v>0</v>
      </c>
      <c r="L24" s="8">
        <f t="shared" si="1"/>
        <v>20</v>
      </c>
      <c r="M24" s="12">
        <f t="shared" si="2"/>
        <v>80</v>
      </c>
      <c r="N24" s="12">
        <f t="shared" si="3"/>
        <v>0</v>
      </c>
      <c r="O24" s="12">
        <f t="shared" si="4"/>
        <v>0</v>
      </c>
      <c r="P24" s="12">
        <f t="shared" si="5"/>
        <v>20</v>
      </c>
      <c r="Q24" s="12">
        <f t="shared" si="6"/>
        <v>0</v>
      </c>
    </row>
    <row r="25" spans="1:17" s="2" customFormat="1" ht="9.75" customHeight="1">
      <c r="A25" s="3" t="s">
        <v>50</v>
      </c>
      <c r="B25" s="4" t="s">
        <v>51</v>
      </c>
      <c r="C25" s="4" t="s">
        <v>52</v>
      </c>
      <c r="D25" s="4" t="s">
        <v>53</v>
      </c>
      <c r="E25" s="4" t="s">
        <v>62</v>
      </c>
      <c r="F25" s="4" t="s">
        <v>119</v>
      </c>
      <c r="G25" s="1">
        <v>1</v>
      </c>
      <c r="H25" s="1">
        <v>0</v>
      </c>
      <c r="I25" s="1">
        <v>0</v>
      </c>
      <c r="J25" s="1">
        <v>14</v>
      </c>
      <c r="K25" s="1">
        <v>3</v>
      </c>
      <c r="L25" s="8">
        <f t="shared" si="1"/>
        <v>18</v>
      </c>
      <c r="M25" s="12">
        <f t="shared" si="2"/>
        <v>5.555555555555555</v>
      </c>
      <c r="N25" s="12">
        <f t="shared" si="3"/>
        <v>0</v>
      </c>
      <c r="O25" s="12">
        <f t="shared" si="4"/>
        <v>0</v>
      </c>
      <c r="P25" s="12">
        <f t="shared" si="5"/>
        <v>77.77777777777779</v>
      </c>
      <c r="Q25" s="12">
        <f t="shared" si="6"/>
        <v>16.666666666666664</v>
      </c>
    </row>
    <row r="26" spans="1:17" s="2" customFormat="1" ht="9.75" customHeight="1">
      <c r="A26" s="3" t="s">
        <v>74</v>
      </c>
      <c r="B26" s="4" t="s">
        <v>109</v>
      </c>
      <c r="C26" s="4" t="s">
        <v>110</v>
      </c>
      <c r="D26" s="4" t="s">
        <v>111</v>
      </c>
      <c r="E26" s="4" t="s">
        <v>83</v>
      </c>
      <c r="F26" s="5" t="s">
        <v>112</v>
      </c>
      <c r="G26" s="1">
        <v>0</v>
      </c>
      <c r="H26" s="1">
        <v>0</v>
      </c>
      <c r="I26" s="1">
        <v>0</v>
      </c>
      <c r="J26" s="1">
        <v>3</v>
      </c>
      <c r="K26" s="1">
        <v>15</v>
      </c>
      <c r="L26" s="8">
        <f t="shared" si="1"/>
        <v>18</v>
      </c>
      <c r="M26" s="12">
        <f t="shared" si="2"/>
        <v>0</v>
      </c>
      <c r="N26" s="12">
        <f t="shared" si="3"/>
        <v>0</v>
      </c>
      <c r="O26" s="12">
        <f t="shared" si="4"/>
        <v>0</v>
      </c>
      <c r="P26" s="12">
        <f t="shared" si="5"/>
        <v>16.666666666666664</v>
      </c>
      <c r="Q26" s="12">
        <f t="shared" si="6"/>
        <v>83.33333333333334</v>
      </c>
    </row>
    <row r="27" spans="1:17" s="2" customFormat="1" ht="9.75" customHeight="1">
      <c r="A27" s="3" t="s">
        <v>128</v>
      </c>
      <c r="B27" s="4" t="s">
        <v>84</v>
      </c>
      <c r="C27" s="4" t="s">
        <v>54</v>
      </c>
      <c r="D27" s="4" t="s">
        <v>2</v>
      </c>
      <c r="E27" s="4" t="s">
        <v>119</v>
      </c>
      <c r="F27" s="5"/>
      <c r="G27" s="1">
        <v>6</v>
      </c>
      <c r="H27" s="1">
        <v>6</v>
      </c>
      <c r="I27" s="1">
        <v>5</v>
      </c>
      <c r="J27" s="1">
        <v>1</v>
      </c>
      <c r="K27" s="8">
        <v>0</v>
      </c>
      <c r="L27" s="8">
        <f t="shared" si="1"/>
        <v>18</v>
      </c>
      <c r="M27" s="12">
        <f t="shared" si="2"/>
        <v>33.33333333333333</v>
      </c>
      <c r="N27" s="12">
        <f t="shared" si="3"/>
        <v>33.33333333333333</v>
      </c>
      <c r="O27" s="12">
        <f t="shared" si="4"/>
        <v>27.77777777777778</v>
      </c>
      <c r="P27" s="12">
        <f t="shared" si="5"/>
        <v>5.555555555555555</v>
      </c>
      <c r="Q27" s="12">
        <f t="shared" si="6"/>
        <v>0</v>
      </c>
    </row>
    <row r="28" spans="1:17" s="2" customFormat="1" ht="9.75" customHeight="1">
      <c r="A28" s="3" t="s">
        <v>71</v>
      </c>
      <c r="B28" s="4" t="s">
        <v>117</v>
      </c>
      <c r="C28" s="4" t="s">
        <v>89</v>
      </c>
      <c r="D28" s="4" t="s">
        <v>88</v>
      </c>
      <c r="E28" s="4"/>
      <c r="F28" s="4" t="s">
        <v>119</v>
      </c>
      <c r="G28" s="1">
        <v>8</v>
      </c>
      <c r="H28" s="1">
        <v>5</v>
      </c>
      <c r="I28" s="1">
        <v>3</v>
      </c>
      <c r="J28" s="1">
        <v>0</v>
      </c>
      <c r="K28" s="1">
        <v>2</v>
      </c>
      <c r="L28" s="8">
        <f t="shared" si="1"/>
        <v>18</v>
      </c>
      <c r="M28" s="12">
        <f t="shared" si="2"/>
        <v>44.44444444444444</v>
      </c>
      <c r="N28" s="12">
        <f t="shared" si="3"/>
        <v>27.77777777777778</v>
      </c>
      <c r="O28" s="12">
        <f t="shared" si="4"/>
        <v>16.666666666666664</v>
      </c>
      <c r="P28" s="12">
        <f t="shared" si="5"/>
        <v>0</v>
      </c>
      <c r="Q28" s="12">
        <f t="shared" si="6"/>
        <v>11.11111111111111</v>
      </c>
    </row>
    <row r="29" spans="1:17" s="2" customFormat="1" ht="9.75" customHeight="1">
      <c r="A29" s="3" t="s">
        <v>85</v>
      </c>
      <c r="B29" s="4" t="s">
        <v>86</v>
      </c>
      <c r="C29" s="4" t="s">
        <v>87</v>
      </c>
      <c r="D29" s="4" t="s">
        <v>2</v>
      </c>
      <c r="E29" s="4" t="s">
        <v>119</v>
      </c>
      <c r="F29" s="5"/>
      <c r="G29" s="1">
        <v>8</v>
      </c>
      <c r="H29" s="1">
        <v>4</v>
      </c>
      <c r="I29" s="1">
        <v>6</v>
      </c>
      <c r="J29" s="1">
        <v>0</v>
      </c>
      <c r="K29" s="1">
        <v>0</v>
      </c>
      <c r="L29" s="8">
        <f t="shared" si="1"/>
        <v>18</v>
      </c>
      <c r="M29" s="12">
        <f t="shared" si="2"/>
        <v>44.44444444444444</v>
      </c>
      <c r="N29" s="12">
        <f t="shared" si="3"/>
        <v>22.22222222222222</v>
      </c>
      <c r="O29" s="12">
        <f t="shared" si="4"/>
        <v>33.33333333333333</v>
      </c>
      <c r="P29" s="12">
        <f t="shared" si="5"/>
        <v>0</v>
      </c>
      <c r="Q29" s="12">
        <f t="shared" si="6"/>
        <v>0</v>
      </c>
    </row>
    <row r="30" spans="1:17" s="2" customFormat="1" ht="9.75" customHeight="1">
      <c r="A30" s="3" t="s">
        <v>135</v>
      </c>
      <c r="B30" s="4" t="s">
        <v>72</v>
      </c>
      <c r="C30" s="4" t="s">
        <v>73</v>
      </c>
      <c r="D30" s="4" t="s">
        <v>113</v>
      </c>
      <c r="E30" s="4" t="s">
        <v>119</v>
      </c>
      <c r="F30" s="5"/>
      <c r="G30" s="1">
        <v>3</v>
      </c>
      <c r="H30" s="1">
        <v>2</v>
      </c>
      <c r="I30" s="1">
        <v>8</v>
      </c>
      <c r="J30" s="1">
        <v>6</v>
      </c>
      <c r="K30" s="1">
        <v>0</v>
      </c>
      <c r="L30" s="8">
        <f t="shared" si="1"/>
        <v>19</v>
      </c>
      <c r="M30" s="12">
        <f t="shared" si="2"/>
        <v>15.789473684210526</v>
      </c>
      <c r="N30" s="12">
        <f t="shared" si="3"/>
        <v>10.526315789473683</v>
      </c>
      <c r="O30" s="12">
        <f t="shared" si="4"/>
        <v>42.10526315789473</v>
      </c>
      <c r="P30" s="12">
        <f t="shared" si="5"/>
        <v>31.57894736842105</v>
      </c>
      <c r="Q30" s="12">
        <f t="shared" si="6"/>
        <v>0</v>
      </c>
    </row>
    <row r="31" spans="1:17" s="2" customFormat="1" ht="9.75" customHeight="1">
      <c r="A31" s="3" t="s">
        <v>75</v>
      </c>
      <c r="B31" s="4" t="s">
        <v>76</v>
      </c>
      <c r="C31" s="4" t="s">
        <v>77</v>
      </c>
      <c r="D31" s="4" t="s">
        <v>78</v>
      </c>
      <c r="E31" s="4" t="s">
        <v>119</v>
      </c>
      <c r="F31" s="5"/>
      <c r="G31" s="1">
        <v>16</v>
      </c>
      <c r="H31" s="1">
        <v>0</v>
      </c>
      <c r="I31" s="1">
        <v>0</v>
      </c>
      <c r="J31" s="1">
        <v>2</v>
      </c>
      <c r="K31" s="1">
        <v>0</v>
      </c>
      <c r="L31" s="8">
        <f t="shared" si="1"/>
        <v>18</v>
      </c>
      <c r="M31" s="12">
        <f t="shared" si="2"/>
        <v>88.88888888888889</v>
      </c>
      <c r="N31" s="12">
        <f t="shared" si="3"/>
        <v>0</v>
      </c>
      <c r="O31" s="12">
        <f t="shared" si="4"/>
        <v>0</v>
      </c>
      <c r="P31" s="12">
        <f t="shared" si="5"/>
        <v>11.11111111111111</v>
      </c>
      <c r="Q31" s="12">
        <f t="shared" si="6"/>
        <v>0</v>
      </c>
    </row>
    <row r="32" spans="1:17" s="2" customFormat="1" ht="9.75" customHeight="1">
      <c r="A32" s="3" t="s">
        <v>129</v>
      </c>
      <c r="B32" s="4" t="s">
        <v>118</v>
      </c>
      <c r="C32" s="4" t="s">
        <v>90</v>
      </c>
      <c r="D32" s="4" t="s">
        <v>91</v>
      </c>
      <c r="E32" s="4" t="s">
        <v>92</v>
      </c>
      <c r="F32" s="4" t="s">
        <v>119</v>
      </c>
      <c r="G32" s="1">
        <v>9</v>
      </c>
      <c r="H32" s="1">
        <v>1</v>
      </c>
      <c r="I32" s="1">
        <v>2</v>
      </c>
      <c r="J32" s="1">
        <v>3</v>
      </c>
      <c r="K32" s="1">
        <v>3</v>
      </c>
      <c r="L32" s="8">
        <f t="shared" si="1"/>
        <v>18</v>
      </c>
      <c r="M32" s="12">
        <f t="shared" si="2"/>
        <v>50</v>
      </c>
      <c r="N32" s="12">
        <f t="shared" si="3"/>
        <v>5.555555555555555</v>
      </c>
      <c r="O32" s="12">
        <f t="shared" si="4"/>
        <v>11.11111111111111</v>
      </c>
      <c r="P32" s="12">
        <f t="shared" si="5"/>
        <v>16.666666666666664</v>
      </c>
      <c r="Q32" s="12">
        <f t="shared" si="6"/>
        <v>16.666666666666664</v>
      </c>
    </row>
    <row r="33" spans="1:17" s="2" customFormat="1" ht="9" customHeight="1">
      <c r="A33" s="3" t="s">
        <v>93</v>
      </c>
      <c r="B33" s="4" t="s">
        <v>9</v>
      </c>
      <c r="C33" s="4" t="s">
        <v>10</v>
      </c>
      <c r="D33" s="4"/>
      <c r="E33" s="4" t="s">
        <v>119</v>
      </c>
      <c r="F33" s="5"/>
      <c r="G33" s="1">
        <v>9</v>
      </c>
      <c r="H33" s="1">
        <v>4</v>
      </c>
      <c r="I33" s="1">
        <v>0</v>
      </c>
      <c r="J33" s="1">
        <v>5</v>
      </c>
      <c r="K33" s="1">
        <v>0</v>
      </c>
      <c r="L33" s="8">
        <f t="shared" si="1"/>
        <v>18</v>
      </c>
      <c r="M33" s="12">
        <f t="shared" si="2"/>
        <v>50</v>
      </c>
      <c r="N33" s="12">
        <f t="shared" si="3"/>
        <v>22.22222222222222</v>
      </c>
      <c r="O33" s="12">
        <f t="shared" si="4"/>
        <v>0</v>
      </c>
      <c r="P33" s="12">
        <f t="shared" si="5"/>
        <v>27.77777777777778</v>
      </c>
      <c r="Q33" s="12">
        <f t="shared" si="6"/>
        <v>0</v>
      </c>
    </row>
    <row r="34" spans="1:17" s="2" customFormat="1" ht="9.75" customHeight="1">
      <c r="A34" s="3" t="s">
        <v>55</v>
      </c>
      <c r="B34" s="4" t="s">
        <v>79</v>
      </c>
      <c r="C34" s="4" t="s">
        <v>80</v>
      </c>
      <c r="D34" s="4" t="s">
        <v>81</v>
      </c>
      <c r="E34" s="4" t="s">
        <v>94</v>
      </c>
      <c r="F34" s="4" t="s">
        <v>119</v>
      </c>
      <c r="G34" s="8">
        <v>1</v>
      </c>
      <c r="H34" s="8">
        <v>6</v>
      </c>
      <c r="I34" s="8">
        <v>4</v>
      </c>
      <c r="J34" s="8">
        <v>3</v>
      </c>
      <c r="K34" s="8">
        <v>9</v>
      </c>
      <c r="L34" s="8">
        <f t="shared" si="1"/>
        <v>23</v>
      </c>
      <c r="M34" s="12">
        <f t="shared" si="2"/>
        <v>4.3478260869565215</v>
      </c>
      <c r="N34" s="12">
        <f t="shared" si="3"/>
        <v>26.08695652173913</v>
      </c>
      <c r="O34" s="12">
        <f t="shared" si="4"/>
        <v>17.391304347826086</v>
      </c>
      <c r="P34" s="12">
        <f t="shared" si="5"/>
        <v>13.043478260869565</v>
      </c>
      <c r="Q34" s="12">
        <f t="shared" si="6"/>
        <v>39.130434782608695</v>
      </c>
    </row>
    <row r="35" spans="1:17" s="2" customFormat="1" ht="9.75" customHeight="1">
      <c r="A35" s="3" t="s">
        <v>56</v>
      </c>
      <c r="B35" s="4"/>
      <c r="C35" s="4"/>
      <c r="D35" s="4"/>
      <c r="E35" s="4"/>
      <c r="F35" s="5"/>
      <c r="G35" s="8"/>
      <c r="H35" s="8"/>
      <c r="I35" s="8"/>
      <c r="J35" s="8"/>
      <c r="K35" s="8"/>
      <c r="L35" s="8"/>
      <c r="M35" s="12"/>
      <c r="N35" s="12"/>
      <c r="O35" s="12"/>
      <c r="P35" s="12"/>
      <c r="Q35" s="12"/>
    </row>
    <row r="36" spans="1:17" s="2" customFormat="1" ht="9.75" customHeight="1">
      <c r="A36" s="3" t="s">
        <v>95</v>
      </c>
      <c r="B36" s="6" t="s">
        <v>141</v>
      </c>
      <c r="C36" s="6" t="s">
        <v>142</v>
      </c>
      <c r="D36" s="4" t="s">
        <v>143</v>
      </c>
      <c r="E36" s="4" t="s">
        <v>31</v>
      </c>
      <c r="F36" s="4" t="s">
        <v>119</v>
      </c>
      <c r="G36" s="8">
        <v>0</v>
      </c>
      <c r="H36" s="8">
        <v>4</v>
      </c>
      <c r="I36" s="8">
        <v>3</v>
      </c>
      <c r="J36" s="8">
        <v>9</v>
      </c>
      <c r="K36" s="8">
        <v>2</v>
      </c>
      <c r="L36" s="8">
        <f t="shared" si="1"/>
        <v>18</v>
      </c>
      <c r="M36" s="12">
        <f t="shared" si="2"/>
        <v>0</v>
      </c>
      <c r="N36" s="12">
        <f t="shared" si="3"/>
        <v>22.22222222222222</v>
      </c>
      <c r="O36" s="12">
        <f t="shared" si="4"/>
        <v>16.666666666666664</v>
      </c>
      <c r="P36" s="12">
        <f t="shared" si="5"/>
        <v>50</v>
      </c>
      <c r="Q36" s="12">
        <f t="shared" si="6"/>
        <v>11.11111111111111</v>
      </c>
    </row>
    <row r="37" spans="1:17" s="2" customFormat="1" ht="9.75" customHeight="1">
      <c r="A37" s="3" t="s">
        <v>57</v>
      </c>
      <c r="B37" s="7" t="s">
        <v>97</v>
      </c>
      <c r="C37" s="7" t="s">
        <v>98</v>
      </c>
      <c r="D37" s="7" t="s">
        <v>99</v>
      </c>
      <c r="E37" s="7" t="s">
        <v>96</v>
      </c>
      <c r="F37" s="4" t="s">
        <v>119</v>
      </c>
      <c r="G37" s="8">
        <v>2</v>
      </c>
      <c r="H37" s="8">
        <v>0</v>
      </c>
      <c r="I37" s="8">
        <v>2</v>
      </c>
      <c r="J37" s="8">
        <v>5</v>
      </c>
      <c r="K37" s="8">
        <v>9</v>
      </c>
      <c r="L37" s="8">
        <f t="shared" si="1"/>
        <v>18</v>
      </c>
      <c r="M37" s="12">
        <f t="shared" si="2"/>
        <v>11.11111111111111</v>
      </c>
      <c r="N37" s="12">
        <f t="shared" si="3"/>
        <v>0</v>
      </c>
      <c r="O37" s="12">
        <f t="shared" si="4"/>
        <v>11.11111111111111</v>
      </c>
      <c r="P37" s="12">
        <f t="shared" si="5"/>
        <v>27.77777777777778</v>
      </c>
      <c r="Q37" s="12">
        <f t="shared" si="6"/>
        <v>50</v>
      </c>
    </row>
    <row r="38" spans="1:17" s="2" customFormat="1" ht="9.75" customHeight="1">
      <c r="A38" s="3" t="s">
        <v>58</v>
      </c>
      <c r="B38" s="4" t="s">
        <v>59</v>
      </c>
      <c r="C38" s="4" t="s">
        <v>122</v>
      </c>
      <c r="D38" s="4" t="s">
        <v>123</v>
      </c>
      <c r="E38" s="4" t="s">
        <v>125</v>
      </c>
      <c r="F38" s="4" t="s">
        <v>119</v>
      </c>
      <c r="G38" s="1">
        <v>0</v>
      </c>
      <c r="H38" s="1">
        <v>0</v>
      </c>
      <c r="I38" s="1">
        <v>1</v>
      </c>
      <c r="J38" s="1">
        <v>14</v>
      </c>
      <c r="K38" s="1">
        <v>3</v>
      </c>
      <c r="L38" s="8">
        <f t="shared" si="1"/>
        <v>18</v>
      </c>
      <c r="M38" s="12">
        <f t="shared" si="2"/>
        <v>0</v>
      </c>
      <c r="N38" s="12">
        <f t="shared" si="3"/>
        <v>0</v>
      </c>
      <c r="O38" s="12">
        <f t="shared" si="4"/>
        <v>5.555555555555555</v>
      </c>
      <c r="P38" s="12">
        <f t="shared" si="5"/>
        <v>77.77777777777779</v>
      </c>
      <c r="Q38" s="12">
        <f t="shared" si="6"/>
        <v>16.666666666666664</v>
      </c>
    </row>
    <row r="39" spans="1:17" s="2" customFormat="1" ht="9.75" customHeight="1">
      <c r="A39" s="3" t="s">
        <v>82</v>
      </c>
      <c r="B39" s="4"/>
      <c r="C39" s="4"/>
      <c r="D39" s="4"/>
      <c r="E39" s="4"/>
      <c r="F39" s="4" t="s">
        <v>119</v>
      </c>
      <c r="G39" s="8"/>
      <c r="H39" s="8"/>
      <c r="I39" s="8"/>
      <c r="J39" s="8"/>
      <c r="K39" s="8"/>
      <c r="L39" s="8"/>
      <c r="M39" s="12"/>
      <c r="N39" s="12"/>
      <c r="O39" s="12"/>
      <c r="P39" s="12"/>
      <c r="Q39" s="12"/>
    </row>
    <row r="40" spans="1:17" s="2" customFormat="1" ht="9.75" customHeight="1">
      <c r="A40" s="3" t="s">
        <v>60</v>
      </c>
      <c r="B40" s="4" t="s">
        <v>9</v>
      </c>
      <c r="C40" s="4" t="s">
        <v>10</v>
      </c>
      <c r="D40" s="4"/>
      <c r="E40" s="4"/>
      <c r="F40" s="4" t="s">
        <v>119</v>
      </c>
      <c r="G40" s="8">
        <v>11</v>
      </c>
      <c r="H40" s="8">
        <v>7</v>
      </c>
      <c r="I40" s="8">
        <v>0</v>
      </c>
      <c r="J40" s="8">
        <v>0</v>
      </c>
      <c r="K40" s="8">
        <v>0</v>
      </c>
      <c r="L40" s="8">
        <f t="shared" si="1"/>
        <v>18</v>
      </c>
      <c r="M40" s="12">
        <f t="shared" si="2"/>
        <v>61.111111111111114</v>
      </c>
      <c r="N40" s="12">
        <f t="shared" si="3"/>
        <v>38.88888888888889</v>
      </c>
      <c r="O40" s="12">
        <f t="shared" si="4"/>
        <v>0</v>
      </c>
      <c r="P40" s="12">
        <f t="shared" si="5"/>
        <v>0</v>
      </c>
      <c r="Q40" s="12">
        <f t="shared" si="6"/>
        <v>0</v>
      </c>
    </row>
    <row r="41" spans="1:17" s="2" customFormat="1" ht="9.75" customHeight="1">
      <c r="A41" s="3" t="s">
        <v>63</v>
      </c>
      <c r="B41" s="4" t="s">
        <v>100</v>
      </c>
      <c r="C41" s="4" t="s">
        <v>101</v>
      </c>
      <c r="D41" s="4" t="s">
        <v>102</v>
      </c>
      <c r="E41" s="4" t="s">
        <v>118</v>
      </c>
      <c r="F41" s="4" t="s">
        <v>119</v>
      </c>
      <c r="G41" s="8">
        <v>4</v>
      </c>
      <c r="H41" s="8">
        <v>1</v>
      </c>
      <c r="I41" s="8">
        <v>3</v>
      </c>
      <c r="J41" s="8">
        <v>12</v>
      </c>
      <c r="K41" s="8">
        <v>0</v>
      </c>
      <c r="L41" s="8">
        <f t="shared" si="1"/>
        <v>20</v>
      </c>
      <c r="M41" s="12">
        <f t="shared" si="2"/>
        <v>20</v>
      </c>
      <c r="N41" s="12">
        <f t="shared" si="3"/>
        <v>5</v>
      </c>
      <c r="O41" s="12">
        <f t="shared" si="4"/>
        <v>15</v>
      </c>
      <c r="P41" s="12">
        <f t="shared" si="5"/>
        <v>60</v>
      </c>
      <c r="Q41" s="12">
        <f t="shared" si="6"/>
        <v>0</v>
      </c>
    </row>
    <row r="42" spans="1:17" s="2" customFormat="1" ht="9.75" customHeight="1">
      <c r="A42" s="3" t="s">
        <v>138</v>
      </c>
      <c r="B42" s="4" t="s">
        <v>9</v>
      </c>
      <c r="C42" s="4" t="s">
        <v>10</v>
      </c>
      <c r="D42" s="4"/>
      <c r="E42" s="4"/>
      <c r="F42" s="4" t="s">
        <v>119</v>
      </c>
      <c r="G42" s="8">
        <v>10</v>
      </c>
      <c r="H42" s="8">
        <v>0</v>
      </c>
      <c r="I42" s="8">
        <v>0</v>
      </c>
      <c r="J42" s="8">
        <v>0</v>
      </c>
      <c r="K42" s="8">
        <v>0</v>
      </c>
      <c r="L42" s="8">
        <f t="shared" si="1"/>
        <v>10</v>
      </c>
      <c r="M42" s="12">
        <f t="shared" si="2"/>
        <v>100</v>
      </c>
      <c r="N42" s="12">
        <f t="shared" si="3"/>
        <v>0</v>
      </c>
      <c r="O42" s="12">
        <f t="shared" si="4"/>
        <v>0</v>
      </c>
      <c r="P42" s="12">
        <f t="shared" si="5"/>
        <v>0</v>
      </c>
      <c r="Q42" s="12">
        <f t="shared" si="6"/>
        <v>0</v>
      </c>
    </row>
    <row r="43" spans="1:17" s="2" customFormat="1" ht="9.75" customHeight="1">
      <c r="A43" s="3" t="s">
        <v>139</v>
      </c>
      <c r="B43" s="4" t="s">
        <v>9</v>
      </c>
      <c r="C43" s="4" t="s">
        <v>10</v>
      </c>
      <c r="D43" s="4"/>
      <c r="E43" s="4"/>
      <c r="F43" s="4" t="s">
        <v>119</v>
      </c>
      <c r="G43" s="8">
        <v>9</v>
      </c>
      <c r="H43" s="8">
        <v>8</v>
      </c>
      <c r="I43" s="8">
        <v>0</v>
      </c>
      <c r="J43" s="8">
        <v>0</v>
      </c>
      <c r="K43" s="8">
        <v>1</v>
      </c>
      <c r="L43" s="8">
        <f t="shared" si="1"/>
        <v>18</v>
      </c>
      <c r="M43" s="12">
        <f t="shared" si="2"/>
        <v>50</v>
      </c>
      <c r="N43" s="12">
        <f t="shared" si="3"/>
        <v>44.44444444444444</v>
      </c>
      <c r="O43" s="12">
        <f t="shared" si="4"/>
        <v>0</v>
      </c>
      <c r="P43" s="12">
        <f t="shared" si="5"/>
        <v>0</v>
      </c>
      <c r="Q43" s="12">
        <f t="shared" si="6"/>
        <v>5.555555555555555</v>
      </c>
    </row>
    <row r="44" spans="1:17" s="2" customFormat="1" ht="9.75" customHeight="1">
      <c r="A44" s="3" t="s">
        <v>140</v>
      </c>
      <c r="B44" s="4" t="s">
        <v>9</v>
      </c>
      <c r="C44" s="4" t="s">
        <v>10</v>
      </c>
      <c r="D44" s="4"/>
      <c r="E44" s="4"/>
      <c r="F44" s="4" t="s">
        <v>119</v>
      </c>
      <c r="G44" s="8">
        <v>13</v>
      </c>
      <c r="H44" s="8">
        <v>4</v>
      </c>
      <c r="I44" s="8">
        <v>0</v>
      </c>
      <c r="J44" s="8">
        <v>0</v>
      </c>
      <c r="K44" s="8">
        <v>1</v>
      </c>
      <c r="L44" s="8">
        <f t="shared" si="1"/>
        <v>18</v>
      </c>
      <c r="M44" s="12">
        <f t="shared" si="2"/>
        <v>72.22222222222221</v>
      </c>
      <c r="N44" s="12">
        <f t="shared" si="3"/>
        <v>22.22222222222222</v>
      </c>
      <c r="O44" s="12">
        <f t="shared" si="4"/>
        <v>0</v>
      </c>
      <c r="P44" s="12">
        <f t="shared" si="5"/>
        <v>0</v>
      </c>
      <c r="Q44" s="12">
        <f t="shared" si="6"/>
        <v>5.555555555555555</v>
      </c>
    </row>
    <row r="45" spans="1:17" s="10" customFormat="1" ht="9.75" customHeight="1">
      <c r="A45" s="3" t="s">
        <v>124</v>
      </c>
      <c r="B45" s="4" t="s">
        <v>9</v>
      </c>
      <c r="C45" s="4" t="s">
        <v>10</v>
      </c>
      <c r="D45" s="4"/>
      <c r="E45" s="4"/>
      <c r="F45" s="4" t="s">
        <v>119</v>
      </c>
      <c r="G45" s="1">
        <v>9</v>
      </c>
      <c r="H45" s="1">
        <v>8</v>
      </c>
      <c r="I45" s="1">
        <v>0</v>
      </c>
      <c r="J45" s="1">
        <v>0</v>
      </c>
      <c r="K45" s="1">
        <v>1</v>
      </c>
      <c r="L45" s="8">
        <f t="shared" si="1"/>
        <v>18</v>
      </c>
      <c r="M45" s="12">
        <f t="shared" si="2"/>
        <v>50</v>
      </c>
      <c r="N45" s="12">
        <f t="shared" si="3"/>
        <v>44.44444444444444</v>
      </c>
      <c r="O45" s="12">
        <f t="shared" si="4"/>
        <v>0</v>
      </c>
      <c r="P45" s="12">
        <f t="shared" si="5"/>
        <v>0</v>
      </c>
      <c r="Q45" s="12">
        <f t="shared" si="6"/>
        <v>5.555555555555555</v>
      </c>
    </row>
    <row r="46" spans="1:17" s="10" customFormat="1" ht="9.75" customHeight="1">
      <c r="A46" s="3" t="s">
        <v>103</v>
      </c>
      <c r="B46" s="4">
        <v>10</v>
      </c>
      <c r="C46" s="4">
        <v>50</v>
      </c>
      <c r="D46" s="4">
        <v>500</v>
      </c>
      <c r="E46" s="4" t="s">
        <v>114</v>
      </c>
      <c r="F46" s="4" t="s">
        <v>104</v>
      </c>
      <c r="G46" s="8">
        <v>0</v>
      </c>
      <c r="H46" s="8">
        <v>0</v>
      </c>
      <c r="I46" s="8">
        <v>2</v>
      </c>
      <c r="J46" s="8">
        <v>9</v>
      </c>
      <c r="K46" s="8">
        <v>7</v>
      </c>
      <c r="L46" s="8">
        <f t="shared" si="1"/>
        <v>18</v>
      </c>
      <c r="M46" s="12">
        <f t="shared" si="2"/>
        <v>0</v>
      </c>
      <c r="N46" s="12">
        <f t="shared" si="3"/>
        <v>0</v>
      </c>
      <c r="O46" s="12">
        <f t="shared" si="4"/>
        <v>11.11111111111111</v>
      </c>
      <c r="P46" s="12">
        <f t="shared" si="5"/>
        <v>50</v>
      </c>
      <c r="Q46" s="12">
        <f t="shared" si="6"/>
        <v>38.88888888888889</v>
      </c>
    </row>
    <row r="47" spans="1:17" s="10" customFormat="1" ht="9.75" customHeight="1">
      <c r="A47" s="3" t="s">
        <v>136</v>
      </c>
      <c r="B47" s="7" t="s">
        <v>105</v>
      </c>
      <c r="C47" s="7">
        <v>1</v>
      </c>
      <c r="D47" s="7" t="s">
        <v>106</v>
      </c>
      <c r="E47" s="7" t="s">
        <v>92</v>
      </c>
      <c r="F47" s="4"/>
      <c r="G47" s="8">
        <v>5</v>
      </c>
      <c r="H47" s="8">
        <v>3</v>
      </c>
      <c r="I47" s="8">
        <v>0</v>
      </c>
      <c r="J47" s="8">
        <v>9</v>
      </c>
      <c r="K47" s="8">
        <v>1</v>
      </c>
      <c r="L47" s="8">
        <f t="shared" si="1"/>
        <v>18</v>
      </c>
      <c r="M47" s="12">
        <f t="shared" si="2"/>
        <v>27.77777777777778</v>
      </c>
      <c r="N47" s="12">
        <f t="shared" si="3"/>
        <v>16.666666666666664</v>
      </c>
      <c r="O47" s="12">
        <f t="shared" si="4"/>
        <v>0</v>
      </c>
      <c r="P47" s="12">
        <f t="shared" si="5"/>
        <v>50</v>
      </c>
      <c r="Q47" s="12">
        <f t="shared" si="6"/>
        <v>5.555555555555555</v>
      </c>
    </row>
  </sheetData>
  <sheetProtection/>
  <printOptions/>
  <pageMargins left="0.75" right="0.7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0" sqref="A50"/>
    </sheetView>
  </sheetViews>
  <sheetFormatPr defaultColWidth="11.421875" defaultRowHeight="12.75"/>
  <cols>
    <col min="1" max="1" width="60.7109375" style="0" customWidth="1"/>
    <col min="2" max="2" width="12.28125" style="0" customWidth="1"/>
    <col min="6" max="6" width="10.7109375" style="0" customWidth="1"/>
    <col min="7" max="11" width="4.421875" style="0" customWidth="1"/>
  </cols>
  <sheetData>
    <row r="1" spans="1:9" ht="12.75">
      <c r="A1" s="8" t="s">
        <v>115</v>
      </c>
      <c r="B1" s="14"/>
      <c r="C1" s="14"/>
      <c r="D1" s="14" t="s">
        <v>145</v>
      </c>
      <c r="E1" s="14"/>
      <c r="F1" s="14"/>
      <c r="I1" t="s">
        <v>150</v>
      </c>
    </row>
    <row r="2" spans="1:11" ht="12.75">
      <c r="A2" s="8"/>
      <c r="B2" s="14">
        <v>1</v>
      </c>
      <c r="C2" s="14">
        <v>2</v>
      </c>
      <c r="D2" s="14">
        <v>3</v>
      </c>
      <c r="E2" s="14">
        <v>4</v>
      </c>
      <c r="F2" s="14">
        <v>5</v>
      </c>
      <c r="G2" s="15">
        <v>1</v>
      </c>
      <c r="H2" s="15">
        <v>2</v>
      </c>
      <c r="I2" s="15">
        <v>3</v>
      </c>
      <c r="J2" s="15">
        <v>4</v>
      </c>
      <c r="K2" s="15">
        <v>5</v>
      </c>
    </row>
    <row r="3" spans="1:11" ht="12.75">
      <c r="A3" s="3" t="s">
        <v>16</v>
      </c>
      <c r="B3" s="7" t="s">
        <v>0</v>
      </c>
      <c r="C3" s="7" t="s">
        <v>1</v>
      </c>
      <c r="D3" s="7" t="s">
        <v>2</v>
      </c>
      <c r="E3" s="7" t="s">
        <v>119</v>
      </c>
      <c r="F3" s="17"/>
      <c r="G3" s="15">
        <v>2.564102564102564</v>
      </c>
      <c r="H3" s="15">
        <v>0</v>
      </c>
      <c r="I3" s="15">
        <v>43.58974358974359</v>
      </c>
      <c r="J3" s="15">
        <v>53.84615384615385</v>
      </c>
      <c r="K3" s="15">
        <v>0</v>
      </c>
    </row>
    <row r="4" spans="1:11" ht="12.75">
      <c r="A4" s="3" t="s">
        <v>107</v>
      </c>
      <c r="B4" s="7" t="s">
        <v>3</v>
      </c>
      <c r="C4" s="7" t="s">
        <v>4</v>
      </c>
      <c r="D4" s="7" t="s">
        <v>2</v>
      </c>
      <c r="E4" s="7" t="s">
        <v>119</v>
      </c>
      <c r="F4" s="17"/>
      <c r="G4" s="15">
        <v>0</v>
      </c>
      <c r="H4" s="15">
        <v>88.88888888888889</v>
      </c>
      <c r="I4" s="15">
        <v>5.555555555555555</v>
      </c>
      <c r="J4" s="15">
        <v>5.555555555555555</v>
      </c>
      <c r="K4" s="15">
        <v>0</v>
      </c>
    </row>
    <row r="5" spans="1:11" ht="12.75">
      <c r="A5" s="3" t="s">
        <v>17</v>
      </c>
      <c r="B5" s="7" t="s">
        <v>5</v>
      </c>
      <c r="C5" s="7" t="s">
        <v>6</v>
      </c>
      <c r="D5" s="7" t="s">
        <v>61</v>
      </c>
      <c r="E5" s="7" t="s">
        <v>119</v>
      </c>
      <c r="F5" s="17"/>
      <c r="G5" s="15">
        <v>5.555555555555555</v>
      </c>
      <c r="H5" s="15">
        <v>16.666666666666664</v>
      </c>
      <c r="I5" s="15">
        <v>72.22222222222221</v>
      </c>
      <c r="J5" s="15">
        <v>5.555555555555555</v>
      </c>
      <c r="K5" s="15">
        <v>0</v>
      </c>
    </row>
    <row r="6" spans="1:11" ht="12.75">
      <c r="A6" s="3" t="s">
        <v>18</v>
      </c>
      <c r="B6" s="7" t="s">
        <v>7</v>
      </c>
      <c r="C6" s="7" t="s">
        <v>6</v>
      </c>
      <c r="D6" s="7" t="s">
        <v>8</v>
      </c>
      <c r="E6" s="7" t="s">
        <v>119</v>
      </c>
      <c r="F6" s="17"/>
      <c r="G6" s="15">
        <v>5.555555555555555</v>
      </c>
      <c r="H6" s="15">
        <v>11.11111111111111</v>
      </c>
      <c r="I6" s="15">
        <v>77.77777777777779</v>
      </c>
      <c r="J6" s="15">
        <v>5.555555555555555</v>
      </c>
      <c r="K6" s="15">
        <v>0</v>
      </c>
    </row>
    <row r="7" spans="1:11" ht="12.75">
      <c r="A7" s="3" t="s">
        <v>15</v>
      </c>
      <c r="B7" s="7" t="s">
        <v>9</v>
      </c>
      <c r="C7" s="7" t="s">
        <v>10</v>
      </c>
      <c r="D7" s="7"/>
      <c r="E7" s="7" t="s">
        <v>119</v>
      </c>
      <c r="F7" s="17"/>
      <c r="G7" s="15">
        <v>73.68421052631578</v>
      </c>
      <c r="H7" s="15">
        <v>10.526315789473683</v>
      </c>
      <c r="I7" s="15">
        <v>0</v>
      </c>
      <c r="J7" s="15">
        <v>15.789473684210526</v>
      </c>
      <c r="K7" s="15">
        <v>0</v>
      </c>
    </row>
    <row r="8" spans="1:11" ht="12.75">
      <c r="A8" s="3" t="s">
        <v>126</v>
      </c>
      <c r="B8" s="7" t="s">
        <v>9</v>
      </c>
      <c r="C8" s="7" t="s">
        <v>10</v>
      </c>
      <c r="D8" s="7"/>
      <c r="E8" s="7" t="s">
        <v>119</v>
      </c>
      <c r="F8" s="17"/>
      <c r="G8" s="15">
        <v>44.44444444444444</v>
      </c>
      <c r="H8" s="15">
        <v>33.33333333333333</v>
      </c>
      <c r="I8" s="15">
        <v>0</v>
      </c>
      <c r="J8" s="15">
        <v>22.22222222222222</v>
      </c>
      <c r="K8" s="15">
        <v>0</v>
      </c>
    </row>
    <row r="9" spans="1:11" ht="12.75">
      <c r="A9" s="3" t="s">
        <v>127</v>
      </c>
      <c r="B9" s="7" t="s">
        <v>9</v>
      </c>
      <c r="C9" s="7" t="s">
        <v>10</v>
      </c>
      <c r="D9" s="7"/>
      <c r="E9" s="7" t="s">
        <v>119</v>
      </c>
      <c r="F9" s="17"/>
      <c r="G9" s="15">
        <v>61.111111111111114</v>
      </c>
      <c r="H9" s="15">
        <v>5.555555555555555</v>
      </c>
      <c r="I9" s="15">
        <v>0</v>
      </c>
      <c r="J9" s="15">
        <v>33.33333333333333</v>
      </c>
      <c r="K9" s="15">
        <v>0</v>
      </c>
    </row>
    <row r="10" spans="1:11" ht="12.75">
      <c r="A10" s="3" t="s">
        <v>19</v>
      </c>
      <c r="B10" s="7" t="s">
        <v>11</v>
      </c>
      <c r="C10" s="7" t="s">
        <v>4</v>
      </c>
      <c r="D10" s="7" t="s">
        <v>108</v>
      </c>
      <c r="E10" s="7" t="s">
        <v>119</v>
      </c>
      <c r="F10" s="17"/>
      <c r="G10" s="15">
        <v>61.111111111111114</v>
      </c>
      <c r="H10" s="15">
        <v>22.22222222222222</v>
      </c>
      <c r="I10" s="15">
        <v>5.555555555555555</v>
      </c>
      <c r="J10" s="15">
        <v>11.11111111111111</v>
      </c>
      <c r="K10" s="15">
        <v>0</v>
      </c>
    </row>
    <row r="11" spans="1:11" ht="12.75">
      <c r="A11" s="3" t="s">
        <v>20</v>
      </c>
      <c r="B11" s="7" t="s">
        <v>65</v>
      </c>
      <c r="C11" s="7" t="s">
        <v>66</v>
      </c>
      <c r="D11" s="7" t="s">
        <v>67</v>
      </c>
      <c r="E11" s="7" t="s">
        <v>119</v>
      </c>
      <c r="F11" s="17"/>
      <c r="G11" s="15">
        <v>77.77777777777779</v>
      </c>
      <c r="H11" s="15">
        <v>0</v>
      </c>
      <c r="I11" s="15">
        <v>11.11111111111111</v>
      </c>
      <c r="J11" s="15">
        <v>11.11111111111111</v>
      </c>
      <c r="K11" s="15">
        <v>0</v>
      </c>
    </row>
    <row r="12" spans="1:11" ht="12.75">
      <c r="A12" s="3" t="s">
        <v>22</v>
      </c>
      <c r="B12" s="7" t="s">
        <v>12</v>
      </c>
      <c r="C12" s="7" t="s">
        <v>13</v>
      </c>
      <c r="D12" s="7" t="s">
        <v>14</v>
      </c>
      <c r="E12" s="7" t="s">
        <v>70</v>
      </c>
      <c r="F12" s="7" t="s">
        <v>119</v>
      </c>
      <c r="G12" s="15">
        <v>0</v>
      </c>
      <c r="H12" s="15">
        <v>0</v>
      </c>
      <c r="I12" s="15">
        <v>0</v>
      </c>
      <c r="J12" s="15">
        <v>88.88888888888889</v>
      </c>
      <c r="K12" s="15">
        <v>11.11111111111111</v>
      </c>
    </row>
    <row r="13" spans="1:11" ht="12.75">
      <c r="A13" s="3" t="s">
        <v>21</v>
      </c>
      <c r="B13" s="7" t="s">
        <v>9</v>
      </c>
      <c r="C13" s="7" t="s">
        <v>10</v>
      </c>
      <c r="D13" s="7"/>
      <c r="E13" s="7" t="s">
        <v>119</v>
      </c>
      <c r="F13" s="17"/>
      <c r="G13" s="15">
        <v>77.77777777777779</v>
      </c>
      <c r="H13" s="15">
        <v>0</v>
      </c>
      <c r="I13" s="15">
        <v>0</v>
      </c>
      <c r="J13" s="15">
        <v>22.22222222222222</v>
      </c>
      <c r="K13" s="15">
        <v>0</v>
      </c>
    </row>
    <row r="14" spans="1:11" ht="12.75">
      <c r="A14" s="3" t="s">
        <v>23</v>
      </c>
      <c r="B14" s="7" t="s">
        <v>24</v>
      </c>
      <c r="C14" s="7" t="s">
        <v>25</v>
      </c>
      <c r="D14" s="7"/>
      <c r="E14" s="7" t="s">
        <v>119</v>
      </c>
      <c r="F14" s="17"/>
      <c r="G14" s="15">
        <v>61.111111111111114</v>
      </c>
      <c r="H14" s="15">
        <v>16.666666666666664</v>
      </c>
      <c r="I14" s="15">
        <v>5.555555555555555</v>
      </c>
      <c r="J14" s="15">
        <v>16.666666666666664</v>
      </c>
      <c r="K14" s="15">
        <v>0</v>
      </c>
    </row>
    <row r="15" spans="1:11" ht="12.75">
      <c r="A15" s="3" t="s">
        <v>64</v>
      </c>
      <c r="B15" s="7" t="s">
        <v>26</v>
      </c>
      <c r="C15" s="7" t="s">
        <v>27</v>
      </c>
      <c r="D15" s="7" t="s">
        <v>28</v>
      </c>
      <c r="E15" s="7" t="s">
        <v>29</v>
      </c>
      <c r="F15" s="7" t="s">
        <v>119</v>
      </c>
      <c r="G15" s="15">
        <v>34.78260869565217</v>
      </c>
      <c r="H15" s="15">
        <v>8.695652173913043</v>
      </c>
      <c r="I15" s="15">
        <v>4.3478260869565215</v>
      </c>
      <c r="J15" s="15">
        <v>47.82608695652174</v>
      </c>
      <c r="K15" s="15">
        <v>4.3478260869565215</v>
      </c>
    </row>
    <row r="16" spans="1:11" ht="12.75">
      <c r="A16" s="3" t="s">
        <v>30</v>
      </c>
      <c r="B16" s="7" t="s">
        <v>31</v>
      </c>
      <c r="C16" s="7" t="s">
        <v>7</v>
      </c>
      <c r="D16" s="7" t="s">
        <v>32</v>
      </c>
      <c r="E16" s="7" t="s">
        <v>8</v>
      </c>
      <c r="F16" s="17" t="s">
        <v>149</v>
      </c>
      <c r="G16" s="15">
        <v>27.77777777777778</v>
      </c>
      <c r="H16" s="15">
        <v>22.22222222222222</v>
      </c>
      <c r="I16" s="15">
        <v>16.666666666666664</v>
      </c>
      <c r="J16" s="15">
        <v>22.22222222222222</v>
      </c>
      <c r="K16" s="15">
        <v>11.11111111111111</v>
      </c>
    </row>
    <row r="17" spans="1:11" ht="12.75">
      <c r="A17" s="3" t="s">
        <v>120</v>
      </c>
      <c r="B17" s="7" t="s">
        <v>9</v>
      </c>
      <c r="C17" s="7" t="s">
        <v>10</v>
      </c>
      <c r="D17" s="7"/>
      <c r="E17" s="7"/>
      <c r="F17" s="7" t="s">
        <v>119</v>
      </c>
      <c r="G17" s="15">
        <v>27.77777777777778</v>
      </c>
      <c r="H17" s="15">
        <v>61.111111111111114</v>
      </c>
      <c r="I17" s="15">
        <v>0</v>
      </c>
      <c r="J17" s="15">
        <v>0</v>
      </c>
      <c r="K17" s="15">
        <v>11.11111111111111</v>
      </c>
    </row>
    <row r="18" spans="1:11" ht="12.75">
      <c r="A18" s="3" t="s">
        <v>34</v>
      </c>
      <c r="B18" s="7" t="s">
        <v>35</v>
      </c>
      <c r="C18" s="7" t="s">
        <v>36</v>
      </c>
      <c r="D18" s="7" t="s">
        <v>37</v>
      </c>
      <c r="E18" s="7" t="s">
        <v>38</v>
      </c>
      <c r="F18" s="7" t="s">
        <v>119</v>
      </c>
      <c r="G18" s="15">
        <v>0</v>
      </c>
      <c r="H18" s="15">
        <v>11.11111111111111</v>
      </c>
      <c r="I18" s="15">
        <v>22.22222222222222</v>
      </c>
      <c r="J18" s="15">
        <v>33.33333333333333</v>
      </c>
      <c r="K18" s="15">
        <v>33.33333333333333</v>
      </c>
    </row>
    <row r="19" spans="1:11" ht="12.75">
      <c r="A19" s="3" t="s">
        <v>39</v>
      </c>
      <c r="B19" s="7" t="s">
        <v>69</v>
      </c>
      <c r="C19" s="7"/>
      <c r="D19" s="7"/>
      <c r="E19" s="7"/>
      <c r="F19" s="17"/>
      <c r="G19" s="15"/>
      <c r="H19" s="15"/>
      <c r="I19" s="15"/>
      <c r="J19" s="15"/>
      <c r="K19" s="15"/>
    </row>
    <row r="20" spans="1:11" ht="12.75">
      <c r="A20" s="3" t="s">
        <v>40</v>
      </c>
      <c r="B20" s="7" t="s">
        <v>41</v>
      </c>
      <c r="C20" s="7" t="s">
        <v>42</v>
      </c>
      <c r="D20" s="7"/>
      <c r="E20" s="7" t="s">
        <v>119</v>
      </c>
      <c r="F20" s="17"/>
      <c r="G20" s="15">
        <v>55.55555555555556</v>
      </c>
      <c r="H20" s="15">
        <v>22.22222222222222</v>
      </c>
      <c r="I20" s="15">
        <v>0</v>
      </c>
      <c r="J20" s="15">
        <v>22.22222222222222</v>
      </c>
      <c r="K20" s="15">
        <v>0</v>
      </c>
    </row>
    <row r="21" spans="1:11" ht="12.75">
      <c r="A21" s="3" t="s">
        <v>43</v>
      </c>
      <c r="B21" s="7" t="s">
        <v>97</v>
      </c>
      <c r="C21" s="7" t="s">
        <v>98</v>
      </c>
      <c r="D21" s="7" t="s">
        <v>99</v>
      </c>
      <c r="E21" s="7" t="s">
        <v>44</v>
      </c>
      <c r="F21" s="7" t="s">
        <v>119</v>
      </c>
      <c r="G21" s="15">
        <v>72.22222222222221</v>
      </c>
      <c r="H21" s="15">
        <v>0</v>
      </c>
      <c r="I21" s="15">
        <v>0</v>
      </c>
      <c r="J21" s="15">
        <v>0</v>
      </c>
      <c r="K21" s="15">
        <v>27.77777777777778</v>
      </c>
    </row>
    <row r="22" spans="1:11" ht="12.75">
      <c r="A22" s="3" t="s">
        <v>116</v>
      </c>
      <c r="B22" s="7" t="s">
        <v>45</v>
      </c>
      <c r="C22" s="7" t="s">
        <v>46</v>
      </c>
      <c r="D22" s="7" t="s">
        <v>2</v>
      </c>
      <c r="E22" s="7" t="s">
        <v>119</v>
      </c>
      <c r="F22" s="17"/>
      <c r="G22" s="15">
        <v>83.33333333333334</v>
      </c>
      <c r="H22" s="15">
        <v>0</v>
      </c>
      <c r="I22" s="15">
        <v>5.555555555555555</v>
      </c>
      <c r="J22" s="15">
        <v>11.11111111111111</v>
      </c>
      <c r="K22" s="15">
        <v>0</v>
      </c>
    </row>
    <row r="23" spans="1:11" ht="12.75">
      <c r="A23" s="3" t="s">
        <v>47</v>
      </c>
      <c r="B23" s="7" t="s">
        <v>48</v>
      </c>
      <c r="C23" s="7"/>
      <c r="D23" s="7" t="s">
        <v>49</v>
      </c>
      <c r="E23" s="7" t="s">
        <v>119</v>
      </c>
      <c r="F23" s="17"/>
      <c r="G23" s="15">
        <v>80</v>
      </c>
      <c r="H23" s="15">
        <v>0</v>
      </c>
      <c r="I23" s="15">
        <v>0</v>
      </c>
      <c r="J23" s="15">
        <v>20</v>
      </c>
      <c r="K23" s="15">
        <v>0</v>
      </c>
    </row>
    <row r="24" spans="1:11" ht="12.75">
      <c r="A24" s="3" t="s">
        <v>50</v>
      </c>
      <c r="B24" s="7" t="s">
        <v>51</v>
      </c>
      <c r="C24" s="7" t="s">
        <v>52</v>
      </c>
      <c r="D24" s="7" t="s">
        <v>53</v>
      </c>
      <c r="E24" s="7" t="s">
        <v>62</v>
      </c>
      <c r="F24" s="7" t="s">
        <v>119</v>
      </c>
      <c r="G24" s="15">
        <v>5.555555555555555</v>
      </c>
      <c r="H24" s="15">
        <v>0</v>
      </c>
      <c r="I24" s="15">
        <v>0</v>
      </c>
      <c r="J24" s="15">
        <v>77.77777777777779</v>
      </c>
      <c r="K24" s="15">
        <v>16.666666666666664</v>
      </c>
    </row>
    <row r="25" spans="1:11" ht="12.75">
      <c r="A25" s="3" t="s">
        <v>74</v>
      </c>
      <c r="B25" s="7" t="s">
        <v>109</v>
      </c>
      <c r="C25" s="7" t="s">
        <v>110</v>
      </c>
      <c r="D25" s="7" t="s">
        <v>111</v>
      </c>
      <c r="E25" s="7" t="s">
        <v>83</v>
      </c>
      <c r="F25" s="17" t="s">
        <v>112</v>
      </c>
      <c r="G25" s="15">
        <v>0</v>
      </c>
      <c r="H25" s="15">
        <v>0</v>
      </c>
      <c r="I25" s="15">
        <v>0</v>
      </c>
      <c r="J25" s="15">
        <v>16.666666666666664</v>
      </c>
      <c r="K25" s="15">
        <v>83.33333333333334</v>
      </c>
    </row>
    <row r="26" spans="1:11" ht="12.75">
      <c r="A26" s="3" t="s">
        <v>128</v>
      </c>
      <c r="B26" s="7" t="s">
        <v>84</v>
      </c>
      <c r="C26" s="7" t="s">
        <v>54</v>
      </c>
      <c r="D26" s="7" t="s">
        <v>2</v>
      </c>
      <c r="E26" s="7" t="s">
        <v>119</v>
      </c>
      <c r="F26" s="17"/>
      <c r="G26" s="15">
        <v>33.33333333333333</v>
      </c>
      <c r="H26" s="15">
        <v>33.33333333333333</v>
      </c>
      <c r="I26" s="15">
        <v>27.77777777777778</v>
      </c>
      <c r="J26" s="15">
        <v>5.555555555555555</v>
      </c>
      <c r="K26" s="15">
        <v>0</v>
      </c>
    </row>
    <row r="27" spans="1:11" ht="12.75">
      <c r="A27" s="3" t="s">
        <v>71</v>
      </c>
      <c r="B27" s="7" t="s">
        <v>117</v>
      </c>
      <c r="C27" s="7" t="s">
        <v>89</v>
      </c>
      <c r="D27" s="7" t="s">
        <v>146</v>
      </c>
      <c r="E27" s="7"/>
      <c r="F27" s="7" t="s">
        <v>119</v>
      </c>
      <c r="G27" s="15">
        <v>44.44444444444444</v>
      </c>
      <c r="H27" s="15">
        <v>27.77777777777778</v>
      </c>
      <c r="I27" s="15">
        <v>16.666666666666664</v>
      </c>
      <c r="J27" s="15">
        <v>0</v>
      </c>
      <c r="K27" s="15">
        <v>11.11111111111111</v>
      </c>
    </row>
    <row r="28" spans="1:11" ht="12.75">
      <c r="A28" s="3" t="s">
        <v>85</v>
      </c>
      <c r="B28" s="7" t="s">
        <v>86</v>
      </c>
      <c r="C28" s="7" t="s">
        <v>87</v>
      </c>
      <c r="D28" s="7" t="s">
        <v>2</v>
      </c>
      <c r="E28" s="7" t="s">
        <v>119</v>
      </c>
      <c r="F28" s="17"/>
      <c r="G28" s="15">
        <v>44.44444444444444</v>
      </c>
      <c r="H28" s="15">
        <v>22.22222222222222</v>
      </c>
      <c r="I28" s="15">
        <v>33.33333333333333</v>
      </c>
      <c r="J28" s="15">
        <v>0</v>
      </c>
      <c r="K28" s="15">
        <v>0</v>
      </c>
    </row>
    <row r="29" spans="1:11" ht="12.75">
      <c r="A29" s="3" t="s">
        <v>135</v>
      </c>
      <c r="B29" s="7" t="s">
        <v>72</v>
      </c>
      <c r="C29" s="7" t="s">
        <v>73</v>
      </c>
      <c r="D29" s="7" t="s">
        <v>113</v>
      </c>
      <c r="E29" s="7" t="s">
        <v>119</v>
      </c>
      <c r="F29" s="17"/>
      <c r="G29" s="15">
        <v>15.789473684210526</v>
      </c>
      <c r="H29" s="15">
        <v>10.526315789473683</v>
      </c>
      <c r="I29" s="15">
        <v>42.10526315789473</v>
      </c>
      <c r="J29" s="15">
        <v>31.57894736842105</v>
      </c>
      <c r="K29" s="15">
        <v>0</v>
      </c>
    </row>
    <row r="30" spans="1:11" ht="12.75">
      <c r="A30" s="3" t="s">
        <v>75</v>
      </c>
      <c r="B30" s="7" t="s">
        <v>76</v>
      </c>
      <c r="C30" s="7" t="s">
        <v>77</v>
      </c>
      <c r="D30" s="7" t="s">
        <v>78</v>
      </c>
      <c r="E30" s="7" t="s">
        <v>119</v>
      </c>
      <c r="F30" s="17"/>
      <c r="G30" s="15">
        <v>88.88888888888889</v>
      </c>
      <c r="H30" s="15">
        <v>0</v>
      </c>
      <c r="I30" s="15">
        <v>0</v>
      </c>
      <c r="J30" s="15">
        <v>11.11111111111111</v>
      </c>
      <c r="K30" s="15">
        <v>0</v>
      </c>
    </row>
    <row r="31" spans="1:11" ht="12.75">
      <c r="A31" s="3" t="s">
        <v>129</v>
      </c>
      <c r="B31" s="7" t="s">
        <v>118</v>
      </c>
      <c r="C31" s="7" t="s">
        <v>90</v>
      </c>
      <c r="D31" s="7" t="s">
        <v>91</v>
      </c>
      <c r="E31" s="7" t="s">
        <v>92</v>
      </c>
      <c r="F31" s="7" t="s">
        <v>119</v>
      </c>
      <c r="G31" s="15">
        <v>50</v>
      </c>
      <c r="H31" s="15">
        <v>5.555555555555555</v>
      </c>
      <c r="I31" s="15">
        <v>11.11111111111111</v>
      </c>
      <c r="J31" s="15">
        <v>16.666666666666664</v>
      </c>
      <c r="K31" s="15">
        <v>16.666666666666664</v>
      </c>
    </row>
    <row r="32" spans="1:11" ht="12.75">
      <c r="A32" s="3" t="s">
        <v>93</v>
      </c>
      <c r="B32" s="7" t="s">
        <v>9</v>
      </c>
      <c r="C32" s="7" t="s">
        <v>10</v>
      </c>
      <c r="D32" s="7"/>
      <c r="E32" s="7" t="s">
        <v>119</v>
      </c>
      <c r="F32" s="17"/>
      <c r="G32" s="15">
        <v>50</v>
      </c>
      <c r="H32" s="15">
        <v>22.22222222222222</v>
      </c>
      <c r="I32" s="15">
        <v>0</v>
      </c>
      <c r="J32" s="15">
        <v>27.77777777777778</v>
      </c>
      <c r="K32" s="15">
        <v>0</v>
      </c>
    </row>
    <row r="33" spans="1:11" ht="12.75">
      <c r="A33" s="3" t="s">
        <v>55</v>
      </c>
      <c r="B33" s="7" t="s">
        <v>79</v>
      </c>
      <c r="C33" s="7" t="s">
        <v>80</v>
      </c>
      <c r="D33" s="7" t="s">
        <v>81</v>
      </c>
      <c r="E33" s="7" t="s">
        <v>94</v>
      </c>
      <c r="F33" s="7" t="s">
        <v>119</v>
      </c>
      <c r="G33" s="15">
        <v>4.3478260869565215</v>
      </c>
      <c r="H33" s="15">
        <v>26.08695652173913</v>
      </c>
      <c r="I33" s="15">
        <v>17.391304347826086</v>
      </c>
      <c r="J33" s="15">
        <v>13.043478260869565</v>
      </c>
      <c r="K33" s="15">
        <v>39.130434782608695</v>
      </c>
    </row>
    <row r="34" spans="1:11" ht="12.75">
      <c r="A34" s="3" t="s">
        <v>95</v>
      </c>
      <c r="B34" s="7" t="s">
        <v>141</v>
      </c>
      <c r="C34" s="7" t="s">
        <v>142</v>
      </c>
      <c r="D34" s="7" t="s">
        <v>143</v>
      </c>
      <c r="E34" s="7" t="s">
        <v>31</v>
      </c>
      <c r="F34" s="7" t="s">
        <v>119</v>
      </c>
      <c r="G34" s="15">
        <v>0</v>
      </c>
      <c r="H34" s="15">
        <v>22.22222222222222</v>
      </c>
      <c r="I34" s="15">
        <v>16.666666666666664</v>
      </c>
      <c r="J34" s="15">
        <v>50</v>
      </c>
      <c r="K34" s="15">
        <v>11.11111111111111</v>
      </c>
    </row>
    <row r="35" spans="1:11" ht="12.75">
      <c r="A35" s="3" t="s">
        <v>57</v>
      </c>
      <c r="B35" s="7" t="s">
        <v>97</v>
      </c>
      <c r="C35" s="7" t="s">
        <v>98</v>
      </c>
      <c r="D35" s="7" t="s">
        <v>99</v>
      </c>
      <c r="E35" s="7" t="s">
        <v>96</v>
      </c>
      <c r="F35" s="7" t="s">
        <v>119</v>
      </c>
      <c r="G35" s="15">
        <v>11.11111111111111</v>
      </c>
      <c r="H35" s="15">
        <v>0</v>
      </c>
      <c r="I35" s="15">
        <v>11.11111111111111</v>
      </c>
      <c r="J35" s="15">
        <v>27.77777777777778</v>
      </c>
      <c r="K35" s="15">
        <v>50</v>
      </c>
    </row>
    <row r="36" spans="1:11" ht="12.75">
      <c r="A36" s="3" t="s">
        <v>58</v>
      </c>
      <c r="B36" s="7" t="s">
        <v>59</v>
      </c>
      <c r="C36" s="7" t="s">
        <v>122</v>
      </c>
      <c r="D36" s="7" t="s">
        <v>123</v>
      </c>
      <c r="E36" s="7" t="s">
        <v>125</v>
      </c>
      <c r="F36" s="7" t="s">
        <v>119</v>
      </c>
      <c r="G36" s="15">
        <v>0</v>
      </c>
      <c r="H36" s="15">
        <v>0</v>
      </c>
      <c r="I36" s="15">
        <v>5.555555555555555</v>
      </c>
      <c r="J36" s="15">
        <v>77.77777777777779</v>
      </c>
      <c r="K36" s="15">
        <v>16.666666666666664</v>
      </c>
    </row>
    <row r="37" spans="1:11" ht="12.75">
      <c r="A37" s="3" t="s">
        <v>60</v>
      </c>
      <c r="B37" s="7" t="s">
        <v>9</v>
      </c>
      <c r="C37" s="7" t="s">
        <v>10</v>
      </c>
      <c r="D37" s="7"/>
      <c r="E37" s="7"/>
      <c r="F37" s="7" t="s">
        <v>119</v>
      </c>
      <c r="G37" s="15">
        <v>61.111111111111114</v>
      </c>
      <c r="H37" s="15">
        <v>38.88888888888889</v>
      </c>
      <c r="I37" s="15">
        <v>0</v>
      </c>
      <c r="J37" s="15">
        <v>0</v>
      </c>
      <c r="K37" s="15">
        <v>0</v>
      </c>
    </row>
    <row r="38" spans="1:11" ht="12.75">
      <c r="A38" s="3" t="s">
        <v>63</v>
      </c>
      <c r="B38" s="7" t="s">
        <v>100</v>
      </c>
      <c r="C38" s="7" t="s">
        <v>101</v>
      </c>
      <c r="D38" s="7" t="s">
        <v>102</v>
      </c>
      <c r="E38" s="7" t="s">
        <v>118</v>
      </c>
      <c r="F38" s="7" t="s">
        <v>119</v>
      </c>
      <c r="G38" s="15">
        <v>20</v>
      </c>
      <c r="H38" s="15">
        <v>5</v>
      </c>
      <c r="I38" s="15">
        <v>15</v>
      </c>
      <c r="J38" s="15">
        <v>60</v>
      </c>
      <c r="K38" s="15">
        <v>0</v>
      </c>
    </row>
    <row r="39" spans="1:11" ht="12.75">
      <c r="A39" s="3" t="s">
        <v>138</v>
      </c>
      <c r="B39" s="7" t="s">
        <v>9</v>
      </c>
      <c r="C39" s="7" t="s">
        <v>10</v>
      </c>
      <c r="D39" s="7"/>
      <c r="E39" s="7"/>
      <c r="F39" s="7" t="s">
        <v>119</v>
      </c>
      <c r="G39" s="15">
        <v>100</v>
      </c>
      <c r="H39" s="15">
        <v>0</v>
      </c>
      <c r="I39" s="15">
        <v>0</v>
      </c>
      <c r="J39" s="15">
        <v>0</v>
      </c>
      <c r="K39" s="15">
        <v>0</v>
      </c>
    </row>
    <row r="40" spans="1:11" ht="12.75">
      <c r="A40" s="3" t="s">
        <v>139</v>
      </c>
      <c r="B40" s="7" t="s">
        <v>9</v>
      </c>
      <c r="C40" s="7" t="s">
        <v>10</v>
      </c>
      <c r="D40" s="7"/>
      <c r="E40" s="7"/>
      <c r="F40" s="7" t="s">
        <v>119</v>
      </c>
      <c r="G40" s="15">
        <v>50</v>
      </c>
      <c r="H40" s="15">
        <v>44.44444444444444</v>
      </c>
      <c r="I40" s="15">
        <v>0</v>
      </c>
      <c r="J40" s="15">
        <v>0</v>
      </c>
      <c r="K40" s="15">
        <v>5.555555555555555</v>
      </c>
    </row>
    <row r="41" spans="1:11" ht="12.75">
      <c r="A41" s="3" t="s">
        <v>140</v>
      </c>
      <c r="B41" s="7" t="s">
        <v>9</v>
      </c>
      <c r="C41" s="7" t="s">
        <v>10</v>
      </c>
      <c r="D41" s="7"/>
      <c r="E41" s="7"/>
      <c r="F41" s="7" t="s">
        <v>119</v>
      </c>
      <c r="G41" s="15">
        <v>72.22222222222221</v>
      </c>
      <c r="H41" s="15">
        <v>22.22222222222222</v>
      </c>
      <c r="I41" s="15">
        <v>0</v>
      </c>
      <c r="J41" s="15">
        <v>0</v>
      </c>
      <c r="K41" s="15">
        <v>5.555555555555555</v>
      </c>
    </row>
    <row r="42" spans="1:11" ht="12.75">
      <c r="A42" s="3" t="s">
        <v>124</v>
      </c>
      <c r="B42" s="7" t="s">
        <v>9</v>
      </c>
      <c r="C42" s="7" t="s">
        <v>10</v>
      </c>
      <c r="D42" s="7"/>
      <c r="E42" s="7"/>
      <c r="F42" s="7" t="s">
        <v>119</v>
      </c>
      <c r="G42" s="15">
        <v>50</v>
      </c>
      <c r="H42" s="15">
        <v>44.44444444444444</v>
      </c>
      <c r="I42" s="15">
        <v>0</v>
      </c>
      <c r="J42" s="15">
        <v>0</v>
      </c>
      <c r="K42" s="15">
        <v>5.555555555555555</v>
      </c>
    </row>
    <row r="43" spans="1:11" ht="12.75">
      <c r="A43" s="3" t="s">
        <v>147</v>
      </c>
      <c r="B43" s="7">
        <v>10</v>
      </c>
      <c r="C43" s="7">
        <v>50</v>
      </c>
      <c r="D43" s="7">
        <v>500</v>
      </c>
      <c r="E43" s="7" t="s">
        <v>114</v>
      </c>
      <c r="F43" s="7" t="s">
        <v>104</v>
      </c>
      <c r="G43" s="15">
        <v>0</v>
      </c>
      <c r="H43" s="15">
        <v>0</v>
      </c>
      <c r="I43" s="15">
        <v>11.11111111111111</v>
      </c>
      <c r="J43" s="15">
        <v>50</v>
      </c>
      <c r="K43" s="15">
        <v>38.88888888888889</v>
      </c>
    </row>
    <row r="44" spans="1:11" ht="12.75">
      <c r="A44" s="16" t="s">
        <v>148</v>
      </c>
      <c r="G44" s="15">
        <v>27.77777777777778</v>
      </c>
      <c r="H44" s="15">
        <v>16.666666666666664</v>
      </c>
      <c r="I44" s="15">
        <v>0</v>
      </c>
      <c r="J44" s="15">
        <v>50</v>
      </c>
      <c r="K44" s="15">
        <v>5.555555555555555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Martina Escamilla</cp:lastModifiedBy>
  <cp:lastPrinted>2008-01-25T19:48:27Z</cp:lastPrinted>
  <dcterms:created xsi:type="dcterms:W3CDTF">2006-11-06T02:41:19Z</dcterms:created>
  <dcterms:modified xsi:type="dcterms:W3CDTF">2011-06-20T14:59:26Z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